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5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'Sheet1'!$A$1:$U$14</definedName>
  </definedNames>
  <calcPr fullCalcOnLoad="1"/>
</workbook>
</file>

<file path=xl/sharedStrings.xml><?xml version="1.0" encoding="utf-8"?>
<sst xmlns="http://schemas.openxmlformats.org/spreadsheetml/2006/main" count="89" uniqueCount="49">
  <si>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</si>
  <si>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</si>
  <si>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</si>
  <si>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</si>
  <si>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</si>
  <si>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</si>
  <si>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</si>
  <si>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</si>
  <si>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</si>
  <si>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</si>
  <si>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</si>
  <si>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</si>
  <si>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</si>
  <si>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</si>
  <si>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</si>
  <si>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</si>
  <si>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</si>
  <si>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</si>
  <si>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 xml:space="preserve"> № 9</t>
  </si>
  <si>
    <t>馬堀町</t>
  </si>
  <si>
    <t>　浦賀駅前交差点</t>
  </si>
  <si>
    <t>鴨居</t>
  </si>
  <si>
    <t>西浦賀町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</si>
  <si>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</si>
  <si>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</si>
  <si>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</si>
  <si>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</si>
  <si>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</si>
  <si>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</si>
  <si>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</si>
  <si>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</si>
  <si>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</si>
  <si>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</si>
  <si>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</si>
  <si>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</si>
  <si>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</si>
  <si>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</si>
  <si>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</si>
  <si>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</si>
  <si>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 xml:space="preserve"> № 9</t>
  </si>
  <si>
    <t>　浦賀駅前交差点</t>
  </si>
  <si>
    <t>交通量調査結果総括表　（交差点観測地点）</t>
  </si>
  <si>
    <t>交通量の経年変化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</si>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</sst>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77" fontId="6" fillId="0" borderId="35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SheetLayoutView="100" workbookViewId="0" topLeftCell="A1">
      <selection activeCell="U10" sqref="U10:U11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42</v>
      </c>
      <c r="C1" s="3"/>
      <c r="P1" s="4" t="s">
        <v>0</v>
      </c>
    </row>
    <row r="2" spans="1:16" ht="16.5" customHeight="1">
      <c r="A2" s="45" t="s">
        <v>1</v>
      </c>
      <c r="B2" s="45" t="s">
        <v>2</v>
      </c>
      <c r="C2" s="45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46"/>
      <c r="B3" s="46"/>
      <c r="C3" s="46"/>
      <c r="D3" s="8" t="s">
        <v>7</v>
      </c>
      <c r="E3" s="9" t="s">
        <v>8</v>
      </c>
      <c r="F3" s="8" t="s">
        <v>9</v>
      </c>
      <c r="G3" s="9" t="s">
        <v>43</v>
      </c>
      <c r="H3" s="8" t="s">
        <v>44</v>
      </c>
      <c r="I3" s="9" t="s">
        <v>10</v>
      </c>
      <c r="J3" s="8" t="s">
        <v>11</v>
      </c>
      <c r="K3" s="9" t="s">
        <v>12</v>
      </c>
      <c r="L3" s="8" t="s">
        <v>45</v>
      </c>
      <c r="M3" s="9" t="s">
        <v>46</v>
      </c>
      <c r="N3" s="8" t="s">
        <v>13</v>
      </c>
      <c r="O3" s="8" t="s">
        <v>14</v>
      </c>
      <c r="P3" s="8" t="s">
        <v>47</v>
      </c>
    </row>
    <row r="4" spans="1:16" ht="16.5" customHeight="1">
      <c r="A4" s="13" t="s">
        <v>18</v>
      </c>
      <c r="B4" s="10" t="s">
        <v>19</v>
      </c>
      <c r="C4" s="11" t="s">
        <v>15</v>
      </c>
      <c r="D4" s="12">
        <v>9891</v>
      </c>
      <c r="E4" s="12">
        <v>9474</v>
      </c>
      <c r="F4" s="12">
        <v>9804</v>
      </c>
      <c r="G4" s="12">
        <v>9707</v>
      </c>
      <c r="H4" s="12">
        <v>10544</v>
      </c>
      <c r="I4" s="12">
        <v>10138</v>
      </c>
      <c r="J4" s="12">
        <v>11024</v>
      </c>
      <c r="K4" s="12">
        <v>11691</v>
      </c>
      <c r="L4" s="12">
        <v>11017</v>
      </c>
      <c r="M4" s="12">
        <v>10117</v>
      </c>
      <c r="N4" s="12">
        <v>10307</v>
      </c>
      <c r="O4" s="12">
        <v>10458</v>
      </c>
      <c r="P4" s="12">
        <v>11087</v>
      </c>
    </row>
    <row r="5" spans="1:16" ht="16.5" customHeight="1">
      <c r="A5" s="17" t="s">
        <v>20</v>
      </c>
      <c r="B5" s="14" t="s">
        <v>21</v>
      </c>
      <c r="C5" s="15" t="s">
        <v>16</v>
      </c>
      <c r="D5" s="16">
        <v>8285</v>
      </c>
      <c r="E5" s="16">
        <v>8517</v>
      </c>
      <c r="F5" s="16">
        <v>8922</v>
      </c>
      <c r="G5" s="16">
        <v>9120</v>
      </c>
      <c r="H5" s="16">
        <v>9905</v>
      </c>
      <c r="I5" s="16">
        <v>10729</v>
      </c>
      <c r="J5" s="16">
        <v>9800</v>
      </c>
      <c r="K5" s="16">
        <v>10197</v>
      </c>
      <c r="L5" s="16">
        <v>10663</v>
      </c>
      <c r="M5" s="16">
        <v>9280</v>
      </c>
      <c r="N5" s="16">
        <v>9168</v>
      </c>
      <c r="O5" s="16">
        <v>10110</v>
      </c>
      <c r="P5" s="16">
        <v>11563</v>
      </c>
    </row>
    <row r="6" spans="1:16" ht="16.5" customHeight="1">
      <c r="A6" s="7"/>
      <c r="B6" s="18" t="s">
        <v>22</v>
      </c>
      <c r="C6" s="19" t="s">
        <v>17</v>
      </c>
      <c r="D6" s="20">
        <v>10810</v>
      </c>
      <c r="E6" s="20">
        <v>10594</v>
      </c>
      <c r="F6" s="20">
        <v>11498</v>
      </c>
      <c r="G6" s="20">
        <v>11223</v>
      </c>
      <c r="H6" s="20">
        <v>12193</v>
      </c>
      <c r="I6" s="20">
        <v>13115</v>
      </c>
      <c r="J6" s="20">
        <v>13646</v>
      </c>
      <c r="K6" s="20">
        <v>14152</v>
      </c>
      <c r="L6" s="20">
        <v>13856</v>
      </c>
      <c r="M6" s="20">
        <v>12325</v>
      </c>
      <c r="N6" s="20">
        <v>12911</v>
      </c>
      <c r="O6" s="20">
        <v>13364</v>
      </c>
      <c r="P6" s="20">
        <v>14418</v>
      </c>
    </row>
    <row r="8" spans="1:21" s="21" customFormat="1" ht="16.5" customHeight="1">
      <c r="A8" s="1" t="s">
        <v>41</v>
      </c>
      <c r="D8" s="44" t="s">
        <v>48</v>
      </c>
      <c r="U8" s="22" t="s">
        <v>23</v>
      </c>
    </row>
    <row r="9" spans="1:21" s="21" customFormat="1" ht="16.5" customHeight="1">
      <c r="A9" s="45" t="s">
        <v>24</v>
      </c>
      <c r="B9" s="45" t="s">
        <v>25</v>
      </c>
      <c r="C9" s="23"/>
      <c r="D9" s="48" t="s">
        <v>26</v>
      </c>
      <c r="E9" s="49"/>
      <c r="F9" s="49"/>
      <c r="G9" s="49"/>
      <c r="H9" s="49"/>
      <c r="I9" s="50"/>
      <c r="J9" s="48" t="s">
        <v>27</v>
      </c>
      <c r="K9" s="49"/>
      <c r="L9" s="49"/>
      <c r="M9" s="49"/>
      <c r="N9" s="49"/>
      <c r="O9" s="50"/>
      <c r="P9" s="48" t="s">
        <v>28</v>
      </c>
      <c r="Q9" s="49"/>
      <c r="R9" s="49"/>
      <c r="S9" s="49"/>
      <c r="T9" s="49"/>
      <c r="U9" s="50"/>
    </row>
    <row r="10" spans="1:21" s="21" customFormat="1" ht="16.5" customHeight="1">
      <c r="A10" s="47"/>
      <c r="B10" s="47"/>
      <c r="C10" s="24" t="s">
        <v>29</v>
      </c>
      <c r="D10" s="25" t="s">
        <v>30</v>
      </c>
      <c r="E10" s="26" t="s">
        <v>31</v>
      </c>
      <c r="F10" s="26" t="s">
        <v>32</v>
      </c>
      <c r="G10" s="26" t="s">
        <v>33</v>
      </c>
      <c r="H10" s="26" t="s">
        <v>34</v>
      </c>
      <c r="I10" s="51" t="s">
        <v>35</v>
      </c>
      <c r="J10" s="25" t="s">
        <v>30</v>
      </c>
      <c r="K10" s="26" t="s">
        <v>31</v>
      </c>
      <c r="L10" s="26" t="s">
        <v>32</v>
      </c>
      <c r="M10" s="26" t="s">
        <v>33</v>
      </c>
      <c r="N10" s="26" t="s">
        <v>34</v>
      </c>
      <c r="O10" s="51" t="s">
        <v>36</v>
      </c>
      <c r="P10" s="25" t="s">
        <v>30</v>
      </c>
      <c r="Q10" s="26" t="s">
        <v>31</v>
      </c>
      <c r="R10" s="26" t="s">
        <v>32</v>
      </c>
      <c r="S10" s="26" t="s">
        <v>33</v>
      </c>
      <c r="T10" s="26" t="s">
        <v>34</v>
      </c>
      <c r="U10" s="51" t="s">
        <v>36</v>
      </c>
    </row>
    <row r="11" spans="1:21" s="21" customFormat="1" ht="16.5" customHeight="1">
      <c r="A11" s="46"/>
      <c r="B11" s="46"/>
      <c r="C11" s="27"/>
      <c r="D11" s="28" t="s">
        <v>37</v>
      </c>
      <c r="E11" s="29" t="s">
        <v>38</v>
      </c>
      <c r="F11" s="29" t="s">
        <v>38</v>
      </c>
      <c r="G11" s="29" t="s">
        <v>38</v>
      </c>
      <c r="H11" s="29" t="s">
        <v>38</v>
      </c>
      <c r="I11" s="52"/>
      <c r="J11" s="28" t="s">
        <v>38</v>
      </c>
      <c r="K11" s="29" t="s">
        <v>38</v>
      </c>
      <c r="L11" s="29" t="s">
        <v>38</v>
      </c>
      <c r="M11" s="29" t="s">
        <v>38</v>
      </c>
      <c r="N11" s="29" t="s">
        <v>38</v>
      </c>
      <c r="O11" s="52"/>
      <c r="P11" s="28" t="s">
        <v>38</v>
      </c>
      <c r="Q11" s="29" t="s">
        <v>38</v>
      </c>
      <c r="R11" s="29" t="s">
        <v>38</v>
      </c>
      <c r="S11" s="29" t="s">
        <v>38</v>
      </c>
      <c r="T11" s="29" t="s">
        <v>38</v>
      </c>
      <c r="U11" s="52"/>
    </row>
    <row r="12" spans="1:21" s="21" customFormat="1" ht="16.5" customHeight="1">
      <c r="A12" s="13" t="s">
        <v>39</v>
      </c>
      <c r="B12" s="30" t="s">
        <v>19</v>
      </c>
      <c r="C12" s="11" t="s">
        <v>15</v>
      </c>
      <c r="D12" s="31">
        <v>4411</v>
      </c>
      <c r="E12" s="32">
        <v>674</v>
      </c>
      <c r="F12" s="32">
        <v>184</v>
      </c>
      <c r="G12" s="32">
        <v>86</v>
      </c>
      <c r="H12" s="32">
        <f>SUM(D12:G12)</f>
        <v>5355</v>
      </c>
      <c r="I12" s="33">
        <f>(SUM(F12:G12))/H12*100</f>
        <v>5.042016806722689</v>
      </c>
      <c r="J12" s="31">
        <v>4751</v>
      </c>
      <c r="K12" s="32">
        <v>751</v>
      </c>
      <c r="L12" s="32">
        <v>121</v>
      </c>
      <c r="M12" s="34">
        <v>109</v>
      </c>
      <c r="N12" s="32">
        <f>SUM(J12:M12)</f>
        <v>5732</v>
      </c>
      <c r="O12" s="33">
        <f>(SUM(L12:M12))/N12*100</f>
        <v>4.012561060711793</v>
      </c>
      <c r="P12" s="31">
        <f aca="true" t="shared" si="0" ref="P12:S14">SUM(D12,J12)</f>
        <v>9162</v>
      </c>
      <c r="Q12" s="32">
        <f t="shared" si="0"/>
        <v>1425</v>
      </c>
      <c r="R12" s="32">
        <f t="shared" si="0"/>
        <v>305</v>
      </c>
      <c r="S12" s="34">
        <f t="shared" si="0"/>
        <v>195</v>
      </c>
      <c r="T12" s="34">
        <f>SUM(P12:S12)</f>
        <v>11087</v>
      </c>
      <c r="U12" s="33">
        <f>(SUM(R12:S12))/T12*100</f>
        <v>4.509786236132407</v>
      </c>
    </row>
    <row r="13" spans="1:21" s="21" customFormat="1" ht="16.5" customHeight="1">
      <c r="A13" s="17" t="s">
        <v>40</v>
      </c>
      <c r="B13" s="35" t="s">
        <v>21</v>
      </c>
      <c r="C13" s="15" t="s">
        <v>16</v>
      </c>
      <c r="D13" s="36">
        <v>4987</v>
      </c>
      <c r="E13" s="37">
        <v>639</v>
      </c>
      <c r="F13" s="37">
        <v>128</v>
      </c>
      <c r="G13" s="37">
        <v>155</v>
      </c>
      <c r="H13" s="37">
        <f>SUM(D13:G13)</f>
        <v>5909</v>
      </c>
      <c r="I13" s="38">
        <f>(SUM(F13:G13))/H13*100</f>
        <v>4.789304450837705</v>
      </c>
      <c r="J13" s="36">
        <v>4386</v>
      </c>
      <c r="K13" s="37">
        <v>851</v>
      </c>
      <c r="L13" s="37">
        <v>151</v>
      </c>
      <c r="M13" s="39">
        <v>266</v>
      </c>
      <c r="N13" s="37">
        <f>SUM(J13:M13)</f>
        <v>5654</v>
      </c>
      <c r="O13" s="38">
        <f>(SUM(L13:M13))/N13*100</f>
        <v>7.375309515387336</v>
      </c>
      <c r="P13" s="36">
        <f t="shared" si="0"/>
        <v>9373</v>
      </c>
      <c r="Q13" s="37">
        <f t="shared" si="0"/>
        <v>1490</v>
      </c>
      <c r="R13" s="37">
        <f t="shared" si="0"/>
        <v>279</v>
      </c>
      <c r="S13" s="39">
        <f t="shared" si="0"/>
        <v>421</v>
      </c>
      <c r="T13" s="39">
        <f>SUM(P13:S13)</f>
        <v>11563</v>
      </c>
      <c r="U13" s="38">
        <f>(SUM(R13:S13))/T13*100</f>
        <v>6.053792268442446</v>
      </c>
    </row>
    <row r="14" spans="1:21" s="21" customFormat="1" ht="16.5" customHeight="1">
      <c r="A14" s="7"/>
      <c r="B14" s="40" t="s">
        <v>22</v>
      </c>
      <c r="C14" s="19" t="s">
        <v>17</v>
      </c>
      <c r="D14" s="41">
        <v>5677</v>
      </c>
      <c r="E14" s="42">
        <v>1160</v>
      </c>
      <c r="F14" s="42">
        <v>93</v>
      </c>
      <c r="G14" s="42">
        <v>340</v>
      </c>
      <c r="H14" s="42">
        <f>SUM(D14:G14)</f>
        <v>7270</v>
      </c>
      <c r="I14" s="53">
        <f>(SUM(F14:G14))/H14*100</f>
        <v>5.955983493810179</v>
      </c>
      <c r="J14" s="41">
        <v>5938</v>
      </c>
      <c r="K14" s="42">
        <v>871</v>
      </c>
      <c r="L14" s="42">
        <v>133</v>
      </c>
      <c r="M14" s="43">
        <v>206</v>
      </c>
      <c r="N14" s="42">
        <f>SUM(J14:M14)</f>
        <v>7148</v>
      </c>
      <c r="O14" s="53">
        <f>(SUM(L14:M14))/N14*100</f>
        <v>4.74258533855624</v>
      </c>
      <c r="P14" s="41">
        <f t="shared" si="0"/>
        <v>11615</v>
      </c>
      <c r="Q14" s="42">
        <f t="shared" si="0"/>
        <v>2031</v>
      </c>
      <c r="R14" s="42">
        <f t="shared" si="0"/>
        <v>226</v>
      </c>
      <c r="S14" s="43">
        <f t="shared" si="0"/>
        <v>546</v>
      </c>
      <c r="T14" s="42">
        <f>SUM(P14:S14)</f>
        <v>14418</v>
      </c>
      <c r="U14" s="53">
        <f>(SUM(R14:S14))/T14*100</f>
        <v>5.354418088500486</v>
      </c>
    </row>
  </sheetData>
  <mergeCells count="11">
    <mergeCell ref="D9:I9"/>
    <mergeCell ref="J9:O9"/>
    <mergeCell ref="P9:U9"/>
    <mergeCell ref="I10:I11"/>
    <mergeCell ref="O10:O11"/>
    <mergeCell ref="U10:U11"/>
    <mergeCell ref="A2:A3"/>
    <mergeCell ref="B2:B3"/>
    <mergeCell ref="C2:C3"/>
    <mergeCell ref="A9:A11"/>
    <mergeCell ref="B9:B11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2007-03-16T02:26:41Z</cp:lastPrinted>
  <dcterms:created xsi:type="dcterms:W3CDTF">2002-05-16T04:07:37Z</dcterms:created>
  <dcterms:modified xsi:type="dcterms:W3CDTF">2007-03-16T02:26:57Z</dcterms:modified>
  <cp:category/>
  <cp:version/>
  <cp:contentType/>
  <cp:contentStatus/>
</cp:coreProperties>
</file>