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<sst xmlns="http://schemas.openxmlformats.org/spreadsheetml/2006/main" count="87" uniqueCount="51">
  <si>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</si>
  <si>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</si>
  <si>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</si>
  <si>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</si>
  <si>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</si>
  <si>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</si>
  <si>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</si>
  <si>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</si>
  <si>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</si>
  <si>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</si>
  <si>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</si>
  <si>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</si>
  <si>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</si>
  <si>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</si>
  <si>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</si>
  <si>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</si>
  <si>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</si>
  <si>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</si>
  <si>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</si>
  <si>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</si>
  <si>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</si>
  <si>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</si>
  <si>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</si>
  <si>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</si>
  <si>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</si>
  <si>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</si>
  <si>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</si>
  <si>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</si>
  <si>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</si>
  <si>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</si>
  <si>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</si>
  <si>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</si>
  <si>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16</t>
  </si>
  <si>
    <t xml:space="preserve"> № 16</t>
  </si>
  <si>
    <t>　津久井浜駅入口交差点</t>
  </si>
  <si>
    <t>　津久井浜駅入口交差点</t>
  </si>
  <si>
    <t>津久井浜駅</t>
  </si>
  <si>
    <t>津久井浜駅</t>
  </si>
  <si>
    <t>三浦市</t>
  </si>
  <si>
    <t>三浦市</t>
  </si>
  <si>
    <t>野比</t>
  </si>
  <si>
    <t>野比</t>
  </si>
  <si>
    <t>A</t>
  </si>
  <si>
    <t>C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</si>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</sst>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6" t="s">
        <v>1</v>
      </c>
      <c r="B2" s="46" t="s">
        <v>2</v>
      </c>
      <c r="C2" s="46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7"/>
      <c r="B3" s="47"/>
      <c r="C3" s="47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/>
      <c r="K4" s="11"/>
      <c r="L4" s="11"/>
      <c r="M4" s="11">
        <v>755</v>
      </c>
      <c r="N4" s="11">
        <v>1142</v>
      </c>
      <c r="O4" s="11">
        <v>1164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>
        <v>10045</v>
      </c>
      <c r="E5" s="15">
        <v>10140</v>
      </c>
      <c r="F5" s="15">
        <v>9999</v>
      </c>
      <c r="G5" s="15">
        <v>11345</v>
      </c>
      <c r="H5" s="15">
        <v>12080</v>
      </c>
      <c r="I5" s="15">
        <v>12867</v>
      </c>
      <c r="J5" s="15">
        <v>14620</v>
      </c>
      <c r="K5" s="15">
        <v>14931</v>
      </c>
      <c r="L5" s="15">
        <v>14925</v>
      </c>
      <c r="M5" s="15">
        <v>14877</v>
      </c>
      <c r="N5" s="15">
        <v>14723</v>
      </c>
      <c r="O5" s="15">
        <v>15093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/>
      <c r="K6" s="15"/>
      <c r="L6" s="15"/>
      <c r="M6" s="15">
        <v>14936</v>
      </c>
      <c r="N6" s="15">
        <v>14861</v>
      </c>
      <c r="O6" s="15">
        <v>15283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0" t="s">
        <v>50</v>
      </c>
      <c r="U9" s="22" t="s">
        <v>14</v>
      </c>
    </row>
    <row r="10" spans="1:21" s="21" customFormat="1" ht="16.5" customHeight="1">
      <c r="A10" s="46" t="s">
        <v>15</v>
      </c>
      <c r="B10" s="46" t="s">
        <v>16</v>
      </c>
      <c r="C10" s="23"/>
      <c r="D10" s="41" t="s">
        <v>17</v>
      </c>
      <c r="E10" s="42"/>
      <c r="F10" s="42"/>
      <c r="G10" s="42"/>
      <c r="H10" s="42"/>
      <c r="I10" s="43"/>
      <c r="J10" s="41" t="s">
        <v>18</v>
      </c>
      <c r="K10" s="42"/>
      <c r="L10" s="42"/>
      <c r="M10" s="42"/>
      <c r="N10" s="42"/>
      <c r="O10" s="43"/>
      <c r="P10" s="41" t="s">
        <v>19</v>
      </c>
      <c r="Q10" s="42"/>
      <c r="R10" s="42"/>
      <c r="S10" s="42"/>
      <c r="T10" s="42"/>
      <c r="U10" s="43"/>
    </row>
    <row r="11" spans="1:21" s="21" customFormat="1" ht="16.5" customHeight="1">
      <c r="A11" s="48"/>
      <c r="B11" s="48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44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44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44" t="s">
        <v>27</v>
      </c>
    </row>
    <row r="12" spans="1:21" s="21" customFormat="1" ht="16.5" customHeight="1">
      <c r="A12" s="47"/>
      <c r="B12" s="47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45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45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45"/>
    </row>
    <row r="13" spans="1:21" s="21" customFormat="1" ht="16.5" customHeight="1">
      <c r="A13" s="9"/>
      <c r="B13" s="30" t="s">
        <v>37</v>
      </c>
      <c r="C13" s="10" t="s">
        <v>42</v>
      </c>
      <c r="D13" s="31">
        <v>416</v>
      </c>
      <c r="E13" s="32">
        <v>146</v>
      </c>
      <c r="F13" s="32">
        <v>12</v>
      </c>
      <c r="G13" s="32">
        <v>39</v>
      </c>
      <c r="H13" s="32">
        <f>SUM(D13:G13)</f>
        <v>613</v>
      </c>
      <c r="I13" s="33">
        <f>(SUM(F13:G13))/H13*100</f>
        <v>8.31973898858075</v>
      </c>
      <c r="J13" s="31">
        <v>365</v>
      </c>
      <c r="K13" s="32">
        <v>149</v>
      </c>
      <c r="L13" s="32">
        <v>3</v>
      </c>
      <c r="M13" s="34">
        <v>34</v>
      </c>
      <c r="N13" s="32">
        <f>SUM(J13:M13)</f>
        <v>551</v>
      </c>
      <c r="O13" s="33">
        <f>(SUM(L13:M13))/N13*100</f>
        <v>6.715063520871143</v>
      </c>
      <c r="P13" s="31">
        <f aca="true" t="shared" si="0" ref="P13:S14">SUM(D13,J13)</f>
        <v>781</v>
      </c>
      <c r="Q13" s="32">
        <f t="shared" si="0"/>
        <v>295</v>
      </c>
      <c r="R13" s="32">
        <f t="shared" si="0"/>
        <v>15</v>
      </c>
      <c r="S13" s="34">
        <f t="shared" si="0"/>
        <v>73</v>
      </c>
      <c r="T13" s="34">
        <f>SUM(P13:S13)</f>
        <v>1164</v>
      </c>
      <c r="U13" s="33">
        <f>(SUM(R13:S13))/T13*100</f>
        <v>7.560137457044673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5754</v>
      </c>
      <c r="E14" s="37">
        <v>1619</v>
      </c>
      <c r="F14" s="37">
        <v>46</v>
      </c>
      <c r="G14" s="37">
        <v>453</v>
      </c>
      <c r="H14" s="37">
        <f>SUM(D14:G14)</f>
        <v>7872</v>
      </c>
      <c r="I14" s="38">
        <f>(SUM(F14:G14))/H14*100</f>
        <v>6.338922764227642</v>
      </c>
      <c r="J14" s="36">
        <v>5179</v>
      </c>
      <c r="K14" s="37">
        <v>1549</v>
      </c>
      <c r="L14" s="37">
        <v>40</v>
      </c>
      <c r="M14" s="39">
        <v>453</v>
      </c>
      <c r="N14" s="37">
        <f>SUM(J14:M14)</f>
        <v>7221</v>
      </c>
      <c r="O14" s="38">
        <f>(SUM(L14:M14))/N14*100</f>
        <v>6.827309236947792</v>
      </c>
      <c r="P14" s="36">
        <f t="shared" si="0"/>
        <v>10933</v>
      </c>
      <c r="Q14" s="37">
        <f t="shared" si="0"/>
        <v>3168</v>
      </c>
      <c r="R14" s="37">
        <f t="shared" si="0"/>
        <v>86</v>
      </c>
      <c r="S14" s="39">
        <f t="shared" si="0"/>
        <v>906</v>
      </c>
      <c r="T14" s="37">
        <f>SUM(P14:S14)</f>
        <v>15093</v>
      </c>
      <c r="U14" s="38">
        <f>(SUM(R14:S14))/T14*100</f>
        <v>6.5725833167693635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5212</v>
      </c>
      <c r="E15" s="37">
        <v>1585</v>
      </c>
      <c r="F15" s="37">
        <v>35</v>
      </c>
      <c r="G15" s="37">
        <v>453</v>
      </c>
      <c r="H15" s="37">
        <f>SUM(D15:G15)</f>
        <v>7285</v>
      </c>
      <c r="I15" s="38">
        <f>(SUM(F15:G15))/H15*100</f>
        <v>6.6986959505833905</v>
      </c>
      <c r="J15" s="36">
        <v>5838</v>
      </c>
      <c r="K15" s="37">
        <v>1652</v>
      </c>
      <c r="L15" s="37">
        <v>50</v>
      </c>
      <c r="M15" s="39">
        <v>458</v>
      </c>
      <c r="N15" s="37">
        <f>SUM(J15:M15)</f>
        <v>7998</v>
      </c>
      <c r="O15" s="38">
        <f>(SUM(L15:M15))/N15*100</f>
        <v>6.351587896974244</v>
      </c>
      <c r="P15" s="36">
        <f>SUM(D15,J15)</f>
        <v>11050</v>
      </c>
      <c r="Q15" s="37">
        <f>SUM(E15,K15)</f>
        <v>3237</v>
      </c>
      <c r="R15" s="37">
        <f>SUM(F15,L15)</f>
        <v>85</v>
      </c>
      <c r="S15" s="39">
        <f>SUM(G15,M15)</f>
        <v>911</v>
      </c>
      <c r="T15" s="39">
        <f>SUM(P15:S15)</f>
        <v>15283</v>
      </c>
      <c r="U15" s="38">
        <f>(SUM(R15:S15))/T15*100</f>
        <v>6.517045082771706</v>
      </c>
    </row>
    <row r="16" spans="1:21" s="21" customFormat="1" ht="16.5" customHeight="1">
      <c r="A16" s="17"/>
      <c r="B16" s="18"/>
      <c r="C16" s="19"/>
      <c r="D16" s="49"/>
      <c r="E16" s="50"/>
      <c r="F16" s="50"/>
      <c r="G16" s="50"/>
      <c r="H16" s="50"/>
      <c r="I16" s="51"/>
      <c r="J16" s="49"/>
      <c r="K16" s="50"/>
      <c r="L16" s="50"/>
      <c r="M16" s="52"/>
      <c r="N16" s="50"/>
      <c r="O16" s="51"/>
      <c r="P16" s="49"/>
      <c r="Q16" s="50"/>
      <c r="R16" s="50"/>
      <c r="S16" s="52"/>
      <c r="T16" s="50"/>
      <c r="U16" s="51"/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2007-03-16T02:24:48Z</cp:lastPrinted>
  <dcterms:created xsi:type="dcterms:W3CDTF">2002-05-16T04:07:37Z</dcterms:created>
  <dcterms:modified xsi:type="dcterms:W3CDTF">2007-03-16T02:24:50Z</dcterms:modified>
  <cp:category/>
  <cp:version/>
  <cp:contentType/>
  <cp:contentStatus/>
</cp:coreProperties>
</file>