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'Sheet1'!$A$1:$U$16</definedName>
  </definedNames>
  <calcPr fullCalcOnLoad="1"/>
</workbook>
</file>

<file path=xl/sharedStrings.xml><?xml version="1.0" encoding="utf-8"?>
<sst xmlns="http://schemas.openxmlformats.org/spreadsheetml/2006/main" count="93" uniqueCount="51">
  <si>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</si>
  <si>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</si>
  <si>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</si>
  <si>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</si>
  <si>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</si>
  <si>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</si>
  <si>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</si>
  <si>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</si>
  <si>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</si>
  <si>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</si>
  <si>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</si>
  <si>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</si>
  <si>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</si>
  <si>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</si>
  <si>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13年度</t>
  </si>
  <si>
    <t>A</t>
  </si>
  <si>
    <t>B</t>
  </si>
  <si>
    <t>船越町</t>
  </si>
  <si>
    <t>C</t>
  </si>
  <si>
    <t>D</t>
  </si>
  <si>
    <t>浦郷町</t>
  </si>
  <si>
    <t>横浜市</t>
  </si>
  <si>
    <t xml:space="preserve"> №21</t>
  </si>
  <si>
    <t>　夏島町交差点</t>
  </si>
  <si>
    <t>追浜駅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</si>
  <si>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</si>
  <si>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</si>
  <si>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</si>
  <si>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</si>
  <si>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</si>
  <si>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</si>
  <si>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</si>
  <si>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</si>
  <si>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</si>
  <si>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</si>
  <si>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</si>
  <si>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</si>
  <si>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</si>
  <si>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大型車    混入率  (％)</t>
  </si>
  <si>
    <t>(台)</t>
  </si>
  <si>
    <t>(台)</t>
  </si>
  <si>
    <t>横浜市</t>
  </si>
  <si>
    <t xml:space="preserve"> №21</t>
  </si>
  <si>
    <t>交通量調査結果総括表　（交差点観測地点）</t>
  </si>
  <si>
    <t>交通量の経年変化</t>
  </si>
  <si>
    <t>60年度</t>
  </si>
  <si>
    <t>62年度</t>
  </si>
  <si>
    <t>７年度</t>
  </si>
  <si>
    <t>９年度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</si>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</sst>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76" fontId="6" fillId="0" borderId="19" xfId="0" applyNumberFormat="1" applyFont="1" applyBorder="1" applyAlignment="1" applyProtection="1">
      <alignment horizontal="right" vertical="center"/>
      <protection locked="0"/>
    </xf>
    <xf numFmtId="176" fontId="6" fillId="0" borderId="20" xfId="0" applyNumberFormat="1" applyFont="1" applyBorder="1" applyAlignment="1" applyProtection="1">
      <alignment horizontal="right" vertical="center"/>
      <protection locked="0"/>
    </xf>
    <xf numFmtId="176" fontId="6" fillId="0" borderId="21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176" fontId="6" fillId="0" borderId="22" xfId="0" applyNumberFormat="1" applyFont="1" applyBorder="1" applyAlignment="1" applyProtection="1">
      <alignment horizontal="right" vertical="center"/>
      <protection locked="0"/>
    </xf>
    <xf numFmtId="176" fontId="6" fillId="0" borderId="23" xfId="0" applyNumberFormat="1" applyFont="1" applyBorder="1" applyAlignment="1" applyProtection="1">
      <alignment horizontal="right" vertical="center"/>
      <protection locked="0"/>
    </xf>
    <xf numFmtId="176" fontId="6" fillId="0" borderId="24" xfId="0" applyNumberFormat="1" applyFont="1" applyBorder="1" applyAlignment="1" applyProtection="1">
      <alignment horizontal="right" vertical="center"/>
      <protection locked="0"/>
    </xf>
    <xf numFmtId="0" fontId="4" fillId="0" borderId="1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6" fontId="6" fillId="0" borderId="25" xfId="0" applyNumberFormat="1" applyFont="1" applyBorder="1" applyAlignment="1" applyProtection="1">
      <alignment horizontal="right" vertical="center"/>
      <protection locked="0"/>
    </xf>
    <xf numFmtId="176" fontId="6" fillId="0" borderId="26" xfId="0" applyNumberFormat="1" applyFont="1" applyBorder="1" applyAlignment="1" applyProtection="1">
      <alignment horizontal="right" vertical="center"/>
      <protection locked="0"/>
    </xf>
    <xf numFmtId="176" fontId="6" fillId="0" borderId="27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/>
    </xf>
    <xf numFmtId="176" fontId="6" fillId="0" borderId="20" xfId="0" applyNumberFormat="1" applyFont="1" applyBorder="1" applyAlignment="1">
      <alignment horizontal="right" vertical="center"/>
    </xf>
    <xf numFmtId="177" fontId="6" fillId="0" borderId="28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76" fontId="6" fillId="0" borderId="26" xfId="0" applyNumberFormat="1" applyFont="1" applyBorder="1" applyAlignment="1">
      <alignment horizontal="right" vertical="center"/>
    </xf>
    <xf numFmtId="177" fontId="6" fillId="0" borderId="35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workbookViewId="0" topLeftCell="C1">
      <selection activeCell="N19" sqref="N19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6" ht="16.5" customHeight="1">
      <c r="A1" s="1" t="s">
        <v>44</v>
      </c>
      <c r="C1" s="3"/>
      <c r="P1" s="4" t="s">
        <v>0</v>
      </c>
    </row>
    <row r="2" spans="1:16" ht="16.5" customHeight="1">
      <c r="A2" s="57" t="s">
        <v>1</v>
      </c>
      <c r="B2" s="57" t="s">
        <v>2</v>
      </c>
      <c r="C2" s="57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  <c r="P2" s="5" t="s">
        <v>6</v>
      </c>
    </row>
    <row r="3" spans="1:16" ht="16.5" customHeight="1">
      <c r="A3" s="58"/>
      <c r="B3" s="58"/>
      <c r="C3" s="58"/>
      <c r="D3" s="7" t="s">
        <v>7</v>
      </c>
      <c r="E3" s="8" t="s">
        <v>8</v>
      </c>
      <c r="F3" s="7" t="s">
        <v>9</v>
      </c>
      <c r="G3" s="8" t="s">
        <v>45</v>
      </c>
      <c r="H3" s="7" t="s">
        <v>46</v>
      </c>
      <c r="I3" s="8" t="s">
        <v>10</v>
      </c>
      <c r="J3" s="7" t="s">
        <v>11</v>
      </c>
      <c r="K3" s="8" t="s">
        <v>12</v>
      </c>
      <c r="L3" s="7" t="s">
        <v>47</v>
      </c>
      <c r="M3" s="8" t="s">
        <v>48</v>
      </c>
      <c r="N3" s="7" t="s">
        <v>13</v>
      </c>
      <c r="O3" s="7" t="s">
        <v>14</v>
      </c>
      <c r="P3" s="7" t="s">
        <v>49</v>
      </c>
    </row>
    <row r="4" spans="1:16" ht="16.5" customHeight="1">
      <c r="A4" s="20"/>
      <c r="B4" s="9" t="s">
        <v>21</v>
      </c>
      <c r="C4" s="10" t="s">
        <v>15</v>
      </c>
      <c r="D4" s="11"/>
      <c r="E4" s="11"/>
      <c r="F4" s="11"/>
      <c r="G4" s="11"/>
      <c r="H4" s="11"/>
      <c r="I4" s="11"/>
      <c r="J4" s="11">
        <v>7342</v>
      </c>
      <c r="K4" s="11">
        <v>7581</v>
      </c>
      <c r="L4" s="11">
        <v>8118</v>
      </c>
      <c r="M4" s="11">
        <v>9145</v>
      </c>
      <c r="N4" s="11">
        <v>8602</v>
      </c>
      <c r="O4" s="11">
        <v>9751</v>
      </c>
      <c r="P4" s="11">
        <v>8878</v>
      </c>
    </row>
    <row r="5" spans="1:16" ht="16.5" customHeight="1">
      <c r="A5" s="20" t="s">
        <v>22</v>
      </c>
      <c r="B5" s="12" t="s">
        <v>20</v>
      </c>
      <c r="C5" s="21" t="s">
        <v>16</v>
      </c>
      <c r="D5" s="14"/>
      <c r="E5" s="14"/>
      <c r="F5" s="14"/>
      <c r="G5" s="14"/>
      <c r="H5" s="14"/>
      <c r="I5" s="14"/>
      <c r="J5" s="14">
        <v>11547</v>
      </c>
      <c r="K5" s="14">
        <v>9970</v>
      </c>
      <c r="L5" s="14">
        <v>10509</v>
      </c>
      <c r="M5" s="14">
        <v>11088</v>
      </c>
      <c r="N5" s="14">
        <v>9411</v>
      </c>
      <c r="O5" s="14">
        <v>11863</v>
      </c>
      <c r="P5" s="14">
        <v>11850</v>
      </c>
    </row>
    <row r="6" spans="1:16" ht="16.5" customHeight="1">
      <c r="A6" s="19" t="s">
        <v>23</v>
      </c>
      <c r="B6" s="12" t="s">
        <v>17</v>
      </c>
      <c r="C6" s="13" t="s">
        <v>18</v>
      </c>
      <c r="D6" s="14"/>
      <c r="E6" s="14"/>
      <c r="F6" s="14"/>
      <c r="G6" s="14"/>
      <c r="H6" s="14"/>
      <c r="I6" s="14"/>
      <c r="J6" s="14">
        <v>7402</v>
      </c>
      <c r="K6" s="14">
        <v>6956</v>
      </c>
      <c r="L6" s="14">
        <v>7383</v>
      </c>
      <c r="M6" s="14">
        <v>7569</v>
      </c>
      <c r="N6" s="14">
        <v>7980</v>
      </c>
      <c r="O6" s="14">
        <v>8688</v>
      </c>
      <c r="P6" s="14">
        <v>7793</v>
      </c>
    </row>
    <row r="7" spans="1:16" ht="16.5" customHeight="1">
      <c r="A7" s="18"/>
      <c r="B7" s="15" t="s">
        <v>24</v>
      </c>
      <c r="C7" s="16" t="s">
        <v>19</v>
      </c>
      <c r="D7" s="17"/>
      <c r="E7" s="17"/>
      <c r="F7" s="17"/>
      <c r="G7" s="17"/>
      <c r="H7" s="17"/>
      <c r="I7" s="17"/>
      <c r="J7" s="17">
        <v>8303</v>
      </c>
      <c r="K7" s="17">
        <v>7103</v>
      </c>
      <c r="L7" s="17">
        <v>7396</v>
      </c>
      <c r="M7" s="17">
        <v>6964</v>
      </c>
      <c r="N7" s="17">
        <v>6663</v>
      </c>
      <c r="O7" s="17">
        <v>7276</v>
      </c>
      <c r="P7" s="17">
        <v>7925</v>
      </c>
    </row>
    <row r="9" spans="1:21" s="22" customFormat="1" ht="16.5" customHeight="1">
      <c r="A9" s="1" t="s">
        <v>43</v>
      </c>
      <c r="D9" s="48" t="s">
        <v>50</v>
      </c>
      <c r="U9" s="23" t="s">
        <v>25</v>
      </c>
    </row>
    <row r="10" spans="1:21" s="22" customFormat="1" ht="16.5" customHeight="1">
      <c r="A10" s="57" t="s">
        <v>26</v>
      </c>
      <c r="B10" s="57" t="s">
        <v>27</v>
      </c>
      <c r="C10" s="24"/>
      <c r="D10" s="60" t="s">
        <v>28</v>
      </c>
      <c r="E10" s="61"/>
      <c r="F10" s="61"/>
      <c r="G10" s="61"/>
      <c r="H10" s="61"/>
      <c r="I10" s="62"/>
      <c r="J10" s="60" t="s">
        <v>29</v>
      </c>
      <c r="K10" s="61"/>
      <c r="L10" s="61"/>
      <c r="M10" s="61"/>
      <c r="N10" s="61"/>
      <c r="O10" s="62"/>
      <c r="P10" s="60" t="s">
        <v>30</v>
      </c>
      <c r="Q10" s="61"/>
      <c r="R10" s="61"/>
      <c r="S10" s="61"/>
      <c r="T10" s="61"/>
      <c r="U10" s="62"/>
    </row>
    <row r="11" spans="1:21" s="22" customFormat="1" ht="16.5" customHeight="1">
      <c r="A11" s="59"/>
      <c r="B11" s="59"/>
      <c r="C11" s="25" t="s">
        <v>31</v>
      </c>
      <c r="D11" s="26" t="s">
        <v>32</v>
      </c>
      <c r="E11" s="27" t="s">
        <v>33</v>
      </c>
      <c r="F11" s="27" t="s">
        <v>34</v>
      </c>
      <c r="G11" s="27" t="s">
        <v>35</v>
      </c>
      <c r="H11" s="27" t="s">
        <v>36</v>
      </c>
      <c r="I11" s="63" t="s">
        <v>37</v>
      </c>
      <c r="J11" s="26" t="s">
        <v>32</v>
      </c>
      <c r="K11" s="27" t="s">
        <v>33</v>
      </c>
      <c r="L11" s="27" t="s">
        <v>34</v>
      </c>
      <c r="M11" s="27" t="s">
        <v>35</v>
      </c>
      <c r="N11" s="27" t="s">
        <v>36</v>
      </c>
      <c r="O11" s="63" t="s">
        <v>38</v>
      </c>
      <c r="P11" s="26" t="s">
        <v>32</v>
      </c>
      <c r="Q11" s="27" t="s">
        <v>33</v>
      </c>
      <c r="R11" s="27" t="s">
        <v>34</v>
      </c>
      <c r="S11" s="27" t="s">
        <v>35</v>
      </c>
      <c r="T11" s="27" t="s">
        <v>36</v>
      </c>
      <c r="U11" s="63" t="s">
        <v>38</v>
      </c>
    </row>
    <row r="12" spans="1:21" s="22" customFormat="1" ht="16.5" customHeight="1">
      <c r="A12" s="58"/>
      <c r="B12" s="58"/>
      <c r="C12" s="28"/>
      <c r="D12" s="29" t="s">
        <v>39</v>
      </c>
      <c r="E12" s="30" t="s">
        <v>40</v>
      </c>
      <c r="F12" s="30" t="s">
        <v>40</v>
      </c>
      <c r="G12" s="30" t="s">
        <v>40</v>
      </c>
      <c r="H12" s="30" t="s">
        <v>40</v>
      </c>
      <c r="I12" s="64"/>
      <c r="J12" s="29" t="s">
        <v>40</v>
      </c>
      <c r="K12" s="30" t="s">
        <v>40</v>
      </c>
      <c r="L12" s="30" t="s">
        <v>40</v>
      </c>
      <c r="M12" s="30" t="s">
        <v>40</v>
      </c>
      <c r="N12" s="30" t="s">
        <v>40</v>
      </c>
      <c r="O12" s="64"/>
      <c r="P12" s="29" t="s">
        <v>40</v>
      </c>
      <c r="Q12" s="30" t="s">
        <v>40</v>
      </c>
      <c r="R12" s="30" t="s">
        <v>40</v>
      </c>
      <c r="S12" s="30" t="s">
        <v>40</v>
      </c>
      <c r="T12" s="30" t="s">
        <v>40</v>
      </c>
      <c r="U12" s="64"/>
    </row>
    <row r="13" spans="1:21" s="22" customFormat="1" ht="16.5" customHeight="1">
      <c r="A13" s="31"/>
      <c r="B13" s="32" t="s">
        <v>41</v>
      </c>
      <c r="C13" s="10" t="s">
        <v>15</v>
      </c>
      <c r="D13" s="33">
        <v>2276</v>
      </c>
      <c r="E13" s="34">
        <v>713</v>
      </c>
      <c r="F13" s="34">
        <v>51</v>
      </c>
      <c r="G13" s="34">
        <v>1379</v>
      </c>
      <c r="H13" s="49">
        <f>SUM(D13:G13)</f>
        <v>4419</v>
      </c>
      <c r="I13" s="50">
        <f>(SUM(F13:G13))/H13*100</f>
        <v>32.3602625028287</v>
      </c>
      <c r="J13" s="33">
        <v>2239</v>
      </c>
      <c r="K13" s="34">
        <v>812</v>
      </c>
      <c r="L13" s="34">
        <v>87</v>
      </c>
      <c r="M13" s="35">
        <v>1321</v>
      </c>
      <c r="N13" s="49">
        <f>SUM(J13:M13)</f>
        <v>4459</v>
      </c>
      <c r="O13" s="50">
        <f>(SUM(L13:M13))/N13*100</f>
        <v>31.576586678627493</v>
      </c>
      <c r="P13" s="53">
        <f aca="true" t="shared" si="0" ref="P13:S15">SUM(D13,J13)</f>
        <v>4515</v>
      </c>
      <c r="Q13" s="49">
        <f t="shared" si="0"/>
        <v>1525</v>
      </c>
      <c r="R13" s="49">
        <f t="shared" si="0"/>
        <v>138</v>
      </c>
      <c r="S13" s="54">
        <f t="shared" si="0"/>
        <v>2700</v>
      </c>
      <c r="T13" s="54">
        <f>SUM(P13:S13)</f>
        <v>8878</v>
      </c>
      <c r="U13" s="50">
        <f>(SUM(R13:S13))/T13*100</f>
        <v>31.966659157467898</v>
      </c>
    </row>
    <row r="14" spans="1:21" s="22" customFormat="1" ht="16.5" customHeight="1">
      <c r="A14" s="36" t="s">
        <v>42</v>
      </c>
      <c r="B14" s="37" t="s">
        <v>20</v>
      </c>
      <c r="C14" s="13" t="s">
        <v>16</v>
      </c>
      <c r="D14" s="38">
        <v>2850</v>
      </c>
      <c r="E14" s="39">
        <v>847</v>
      </c>
      <c r="F14" s="39">
        <v>242</v>
      </c>
      <c r="G14" s="39">
        <v>1790</v>
      </c>
      <c r="H14" s="51">
        <f>SUM(D14:G14)</f>
        <v>5729</v>
      </c>
      <c r="I14" s="52">
        <f>(SUM(F14:G14))/H14*100</f>
        <v>35.46866817943795</v>
      </c>
      <c r="J14" s="38">
        <v>3706</v>
      </c>
      <c r="K14" s="39">
        <v>649</v>
      </c>
      <c r="L14" s="39">
        <v>230</v>
      </c>
      <c r="M14" s="40">
        <v>1536</v>
      </c>
      <c r="N14" s="51">
        <f>SUM(J14:M14)</f>
        <v>6121</v>
      </c>
      <c r="O14" s="52">
        <f>(SUM(L14:M14))/N14*100</f>
        <v>28.85149485378206</v>
      </c>
      <c r="P14" s="55">
        <f t="shared" si="0"/>
        <v>6556</v>
      </c>
      <c r="Q14" s="51">
        <f t="shared" si="0"/>
        <v>1496</v>
      </c>
      <c r="R14" s="51">
        <f t="shared" si="0"/>
        <v>472</v>
      </c>
      <c r="S14" s="56">
        <f t="shared" si="0"/>
        <v>3326</v>
      </c>
      <c r="T14" s="56">
        <f>SUM(P14:S14)</f>
        <v>11850</v>
      </c>
      <c r="U14" s="52">
        <f>(SUM(R14:S14))/T14*100</f>
        <v>32.050632911392405</v>
      </c>
    </row>
    <row r="15" spans="1:21" s="22" customFormat="1" ht="16.5" customHeight="1">
      <c r="A15" s="41" t="s">
        <v>23</v>
      </c>
      <c r="B15" s="37" t="s">
        <v>17</v>
      </c>
      <c r="C15" s="13" t="s">
        <v>18</v>
      </c>
      <c r="D15" s="38">
        <v>2248</v>
      </c>
      <c r="E15" s="39">
        <v>662</v>
      </c>
      <c r="F15" s="39">
        <v>41</v>
      </c>
      <c r="G15" s="39">
        <v>693</v>
      </c>
      <c r="H15" s="51">
        <f>SUM(D15:G15)</f>
        <v>3644</v>
      </c>
      <c r="I15" s="52">
        <f>(SUM(F15:G15))/H15*100</f>
        <v>20.142700329308454</v>
      </c>
      <c r="J15" s="38">
        <v>2498</v>
      </c>
      <c r="K15" s="39">
        <v>782</v>
      </c>
      <c r="L15" s="39">
        <v>16</v>
      </c>
      <c r="M15" s="40">
        <v>853</v>
      </c>
      <c r="N15" s="51">
        <f>SUM(J15:M15)</f>
        <v>4149</v>
      </c>
      <c r="O15" s="52">
        <f>(SUM(L15:M15))/N15*100</f>
        <v>20.94480597734394</v>
      </c>
      <c r="P15" s="55">
        <f t="shared" si="0"/>
        <v>4746</v>
      </c>
      <c r="Q15" s="51">
        <f t="shared" si="0"/>
        <v>1444</v>
      </c>
      <c r="R15" s="51">
        <f t="shared" si="0"/>
        <v>57</v>
      </c>
      <c r="S15" s="56">
        <f t="shared" si="0"/>
        <v>1546</v>
      </c>
      <c r="T15" s="51">
        <f>SUM(P15:S15)</f>
        <v>7793</v>
      </c>
      <c r="U15" s="52">
        <f>(SUM(R15:S15))/T15*100</f>
        <v>20.56974207622225</v>
      </c>
    </row>
    <row r="16" spans="1:21" s="22" customFormat="1" ht="16.5" customHeight="1">
      <c r="A16" s="42"/>
      <c r="B16" s="43" t="s">
        <v>24</v>
      </c>
      <c r="C16" s="44" t="s">
        <v>19</v>
      </c>
      <c r="D16" s="45">
        <v>3290</v>
      </c>
      <c r="E16" s="46">
        <v>520</v>
      </c>
      <c r="F16" s="46">
        <v>238</v>
      </c>
      <c r="G16" s="46">
        <v>383</v>
      </c>
      <c r="H16" s="65">
        <f>SUM(D16:G16)</f>
        <v>4431</v>
      </c>
      <c r="I16" s="66">
        <f>(SUM(F16:G16))/H16*100</f>
        <v>14.014895057549086</v>
      </c>
      <c r="J16" s="45">
        <v>2221</v>
      </c>
      <c r="K16" s="46">
        <v>499</v>
      </c>
      <c r="L16" s="46">
        <v>239</v>
      </c>
      <c r="M16" s="47">
        <v>535</v>
      </c>
      <c r="N16" s="65">
        <f>SUM(J16:M16)</f>
        <v>3494</v>
      </c>
      <c r="O16" s="66">
        <f>(SUM(L16:M16))/N16*100</f>
        <v>22.152261018889526</v>
      </c>
      <c r="P16" s="67">
        <f>SUM(D16,J16)</f>
        <v>5511</v>
      </c>
      <c r="Q16" s="65">
        <f>SUM(E16,K16)</f>
        <v>1019</v>
      </c>
      <c r="R16" s="65">
        <f>SUM(F16,L16)</f>
        <v>477</v>
      </c>
      <c r="S16" s="68">
        <f>SUM(G16,M16)</f>
        <v>918</v>
      </c>
      <c r="T16" s="65">
        <f>SUM(P16:S16)</f>
        <v>7925</v>
      </c>
      <c r="U16" s="66">
        <f>(SUM(R16:S16))/T16*100</f>
        <v>17.602523659305994</v>
      </c>
    </row>
  </sheetData>
  <mergeCells count="11">
    <mergeCell ref="D10:I10"/>
    <mergeCell ref="J10:O10"/>
    <mergeCell ref="P10:U10"/>
    <mergeCell ref="I11:I12"/>
    <mergeCell ref="O11:O12"/>
    <mergeCell ref="U11:U12"/>
    <mergeCell ref="A2:A3"/>
    <mergeCell ref="B2:B3"/>
    <mergeCell ref="C2:C3"/>
    <mergeCell ref="A10:A12"/>
    <mergeCell ref="B10:B12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2007-03-16T02:22:47Z</cp:lastPrinted>
  <dcterms:created xsi:type="dcterms:W3CDTF">2002-05-16T04:07:37Z</dcterms:created>
  <dcterms:modified xsi:type="dcterms:W3CDTF">2007-03-16T02:23:04Z</dcterms:modified>
  <cp:category/>
  <cp:version/>
  <cp:contentType/>
  <cp:contentStatus/>
</cp:coreProperties>
</file>