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'Sheet1'!$A$1:$U$16</definedName>
  </definedNames>
  <calcPr fullCalcOnLoad="1"/>
</workbook>
</file>

<file path=xl/sharedStrings.xml><?xml version="1.0" encoding="utf-8"?>
<sst xmlns="http://schemas.openxmlformats.org/spreadsheetml/2006/main" count="87" uniqueCount="51">
  <si>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</si>
  <si>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</si>
  <si>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</si>
  <si>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</si>
  <si>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</si>
  <si>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</si>
  <si>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</si>
  <si>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</si>
  <si>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</si>
  <si>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</si>
  <si>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</si>
  <si>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</si>
  <si>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</si>
  <si>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</si>
  <si>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</si>
  <si>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</si>
  <si>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</si>
  <si>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</si>
  <si>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</si>
  <si>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</si>
  <si>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</si>
  <si>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</si>
  <si>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</si>
  <si>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</si>
  <si>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</si>
  <si>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</si>
  <si>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</si>
  <si>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大型車    混入率  (％)</t>
  </si>
  <si>
    <t>(台)</t>
  </si>
  <si>
    <t>(台)</t>
  </si>
  <si>
    <t>交通量調査結果総括表　（交差点観測地点）</t>
  </si>
  <si>
    <t>交通量の経年変化</t>
  </si>
  <si>
    <t xml:space="preserve"> № 31</t>
  </si>
  <si>
    <t xml:space="preserve"> № 31</t>
  </si>
  <si>
    <t>　太田和5丁目</t>
  </si>
  <si>
    <t>　太田和5丁目</t>
  </si>
  <si>
    <t>衣笠ｲﾝﾀｰ</t>
  </si>
  <si>
    <t>衣笠ｲﾝﾀｰ</t>
  </si>
  <si>
    <t>国道134号</t>
  </si>
  <si>
    <t>国道134号</t>
  </si>
  <si>
    <t>武</t>
  </si>
  <si>
    <t>武</t>
  </si>
  <si>
    <t>A</t>
  </si>
  <si>
    <t>C</t>
  </si>
  <si>
    <t>B</t>
  </si>
  <si>
    <t>60年度</t>
  </si>
  <si>
    <t>62年度</t>
  </si>
  <si>
    <t>７年度</t>
  </si>
  <si>
    <t>９年度</t>
  </si>
  <si>
    <t>16年度</t>
  </si>
  <si>
    <t>調査日 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</si>
</sst>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SheetLayoutView="100" workbookViewId="0" topLeftCell="A1">
      <selection activeCell="A13" sqref="A13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5" ht="16.5" customHeight="1">
      <c r="A1" s="1" t="s">
        <v>31</v>
      </c>
      <c r="C1" s="3"/>
      <c r="O1" s="4" t="s">
        <v>0</v>
      </c>
    </row>
    <row r="2" spans="1:15" ht="16.5" customHeight="1">
      <c r="A2" s="45" t="s">
        <v>1</v>
      </c>
      <c r="B2" s="45" t="s">
        <v>2</v>
      </c>
      <c r="C2" s="45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</row>
    <row r="3" spans="1:15" ht="16.5" customHeight="1">
      <c r="A3" s="46"/>
      <c r="B3" s="46"/>
      <c r="C3" s="46"/>
      <c r="D3" s="7" t="s">
        <v>7</v>
      </c>
      <c r="E3" s="8" t="s">
        <v>8</v>
      </c>
      <c r="F3" s="7" t="s">
        <v>9</v>
      </c>
      <c r="G3" s="8" t="s">
        <v>45</v>
      </c>
      <c r="H3" s="7" t="s">
        <v>46</v>
      </c>
      <c r="I3" s="8" t="s">
        <v>10</v>
      </c>
      <c r="J3" s="7" t="s">
        <v>11</v>
      </c>
      <c r="K3" s="8" t="s">
        <v>12</v>
      </c>
      <c r="L3" s="7" t="s">
        <v>47</v>
      </c>
      <c r="M3" s="8" t="s">
        <v>48</v>
      </c>
      <c r="N3" s="7" t="s">
        <v>13</v>
      </c>
      <c r="O3" s="7" t="s">
        <v>49</v>
      </c>
    </row>
    <row r="4" spans="1:16" ht="16.5" customHeight="1">
      <c r="A4" s="9"/>
      <c r="B4" s="30" t="s">
        <v>36</v>
      </c>
      <c r="C4" s="10" t="s">
        <v>42</v>
      </c>
      <c r="D4" s="11"/>
      <c r="E4" s="11"/>
      <c r="F4" s="11"/>
      <c r="G4" s="11"/>
      <c r="H4" s="11"/>
      <c r="I4" s="11"/>
      <c r="J4" s="11"/>
      <c r="K4" s="11"/>
      <c r="L4" s="11"/>
      <c r="M4" s="11">
        <v>10850</v>
      </c>
      <c r="N4" s="11">
        <v>11050</v>
      </c>
      <c r="O4" s="11">
        <v>10130</v>
      </c>
      <c r="P4" s="12"/>
    </row>
    <row r="5" spans="1:16" ht="16.5" customHeight="1">
      <c r="A5" s="13" t="s">
        <v>32</v>
      </c>
      <c r="B5" s="35" t="s">
        <v>38</v>
      </c>
      <c r="C5" s="14" t="s">
        <v>43</v>
      </c>
      <c r="D5" s="15"/>
      <c r="E5" s="15"/>
      <c r="F5" s="15"/>
      <c r="G5" s="15"/>
      <c r="H5" s="15"/>
      <c r="I5" s="15">
        <v>2980</v>
      </c>
      <c r="J5" s="15">
        <v>3923</v>
      </c>
      <c r="K5" s="15">
        <v>9094</v>
      </c>
      <c r="L5" s="15">
        <v>10671</v>
      </c>
      <c r="M5" s="15">
        <v>11518</v>
      </c>
      <c r="N5" s="15">
        <v>12178</v>
      </c>
      <c r="O5" s="15">
        <v>11815</v>
      </c>
      <c r="P5" s="12"/>
    </row>
    <row r="6" spans="1:16" ht="16.5" customHeight="1">
      <c r="A6" s="16" t="s">
        <v>34</v>
      </c>
      <c r="B6" s="35" t="s">
        <v>40</v>
      </c>
      <c r="C6" s="14" t="s">
        <v>44</v>
      </c>
      <c r="D6" s="15"/>
      <c r="E6" s="15"/>
      <c r="F6" s="15"/>
      <c r="G6" s="15"/>
      <c r="H6" s="15"/>
      <c r="I6" s="15"/>
      <c r="J6" s="15"/>
      <c r="K6" s="15"/>
      <c r="L6" s="15"/>
      <c r="M6" s="15">
        <v>2174</v>
      </c>
      <c r="N6" s="15">
        <v>2108</v>
      </c>
      <c r="O6" s="15">
        <v>2145</v>
      </c>
      <c r="P6" s="12"/>
    </row>
    <row r="7" spans="1:16" ht="16.5" customHeight="1">
      <c r="A7" s="17"/>
      <c r="B7" s="18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2"/>
    </row>
    <row r="9" spans="1:21" s="21" customFormat="1" ht="16.5" customHeight="1">
      <c r="A9" s="1" t="s">
        <v>30</v>
      </c>
      <c r="D9" s="44" t="s">
        <v>50</v>
      </c>
      <c r="U9" s="22" t="s">
        <v>14</v>
      </c>
    </row>
    <row r="10" spans="1:21" s="21" customFormat="1" ht="16.5" customHeight="1">
      <c r="A10" s="45" t="s">
        <v>15</v>
      </c>
      <c r="B10" s="45" t="s">
        <v>16</v>
      </c>
      <c r="C10" s="23"/>
      <c r="D10" s="48" t="s">
        <v>17</v>
      </c>
      <c r="E10" s="49"/>
      <c r="F10" s="49"/>
      <c r="G10" s="49"/>
      <c r="H10" s="49"/>
      <c r="I10" s="50"/>
      <c r="J10" s="48" t="s">
        <v>18</v>
      </c>
      <c r="K10" s="49"/>
      <c r="L10" s="49"/>
      <c r="M10" s="49"/>
      <c r="N10" s="49"/>
      <c r="O10" s="50"/>
      <c r="P10" s="48" t="s">
        <v>19</v>
      </c>
      <c r="Q10" s="49"/>
      <c r="R10" s="49"/>
      <c r="S10" s="49"/>
      <c r="T10" s="49"/>
      <c r="U10" s="50"/>
    </row>
    <row r="11" spans="1:21" s="21" customFormat="1" ht="16.5" customHeight="1">
      <c r="A11" s="47"/>
      <c r="B11" s="47"/>
      <c r="C11" s="24" t="s">
        <v>20</v>
      </c>
      <c r="D11" s="25" t="s">
        <v>21</v>
      </c>
      <c r="E11" s="26" t="s">
        <v>22</v>
      </c>
      <c r="F11" s="26" t="s">
        <v>23</v>
      </c>
      <c r="G11" s="26" t="s">
        <v>24</v>
      </c>
      <c r="H11" s="26" t="s">
        <v>25</v>
      </c>
      <c r="I11" s="51" t="s">
        <v>26</v>
      </c>
      <c r="J11" s="25" t="s">
        <v>21</v>
      </c>
      <c r="K11" s="26" t="s">
        <v>22</v>
      </c>
      <c r="L11" s="26" t="s">
        <v>23</v>
      </c>
      <c r="M11" s="26" t="s">
        <v>24</v>
      </c>
      <c r="N11" s="26" t="s">
        <v>25</v>
      </c>
      <c r="O11" s="51" t="s">
        <v>27</v>
      </c>
      <c r="P11" s="25" t="s">
        <v>21</v>
      </c>
      <c r="Q11" s="26" t="s">
        <v>22</v>
      </c>
      <c r="R11" s="26" t="s">
        <v>23</v>
      </c>
      <c r="S11" s="26" t="s">
        <v>24</v>
      </c>
      <c r="T11" s="26" t="s">
        <v>25</v>
      </c>
      <c r="U11" s="51" t="s">
        <v>27</v>
      </c>
    </row>
    <row r="12" spans="1:21" s="21" customFormat="1" ht="16.5" customHeight="1">
      <c r="A12" s="46"/>
      <c r="B12" s="46"/>
      <c r="C12" s="27"/>
      <c r="D12" s="28" t="s">
        <v>28</v>
      </c>
      <c r="E12" s="29" t="s">
        <v>29</v>
      </c>
      <c r="F12" s="29" t="s">
        <v>29</v>
      </c>
      <c r="G12" s="29" t="s">
        <v>29</v>
      </c>
      <c r="H12" s="29" t="s">
        <v>29</v>
      </c>
      <c r="I12" s="52"/>
      <c r="J12" s="28" t="s">
        <v>29</v>
      </c>
      <c r="K12" s="29" t="s">
        <v>29</v>
      </c>
      <c r="L12" s="29" t="s">
        <v>29</v>
      </c>
      <c r="M12" s="29" t="s">
        <v>29</v>
      </c>
      <c r="N12" s="29" t="s">
        <v>29</v>
      </c>
      <c r="O12" s="52"/>
      <c r="P12" s="28" t="s">
        <v>29</v>
      </c>
      <c r="Q12" s="29" t="s">
        <v>29</v>
      </c>
      <c r="R12" s="29" t="s">
        <v>29</v>
      </c>
      <c r="S12" s="29" t="s">
        <v>29</v>
      </c>
      <c r="T12" s="29" t="s">
        <v>29</v>
      </c>
      <c r="U12" s="52"/>
    </row>
    <row r="13" spans="1:21" s="21" customFormat="1" ht="16.5" customHeight="1">
      <c r="A13" s="9"/>
      <c r="B13" s="30" t="s">
        <v>37</v>
      </c>
      <c r="C13" s="10" t="s">
        <v>42</v>
      </c>
      <c r="D13" s="31">
        <v>3319</v>
      </c>
      <c r="E13" s="32">
        <v>1135</v>
      </c>
      <c r="F13" s="32">
        <v>27</v>
      </c>
      <c r="G13" s="32">
        <v>348</v>
      </c>
      <c r="H13" s="32">
        <f>SUM(D13:G13)</f>
        <v>4829</v>
      </c>
      <c r="I13" s="33">
        <f>(SUM(F13:G13))/H13*100</f>
        <v>7.76558293642576</v>
      </c>
      <c r="J13" s="31">
        <v>3863</v>
      </c>
      <c r="K13" s="32">
        <v>1097</v>
      </c>
      <c r="L13" s="32">
        <v>26</v>
      </c>
      <c r="M13" s="34">
        <v>315</v>
      </c>
      <c r="N13" s="32">
        <f>SUM(J13:M13)</f>
        <v>5301</v>
      </c>
      <c r="O13" s="33">
        <f>(SUM(L13:M13))/N13*100</f>
        <v>6.432748538011696</v>
      </c>
      <c r="P13" s="31">
        <f aca="true" t="shared" si="0" ref="P13:S15">SUM(D13,J13)</f>
        <v>7182</v>
      </c>
      <c r="Q13" s="32">
        <f t="shared" si="0"/>
        <v>2232</v>
      </c>
      <c r="R13" s="32">
        <f t="shared" si="0"/>
        <v>53</v>
      </c>
      <c r="S13" s="34">
        <f t="shared" si="0"/>
        <v>663</v>
      </c>
      <c r="T13" s="34">
        <f>SUM(P13:S13)</f>
        <v>10130</v>
      </c>
      <c r="U13" s="33">
        <f>(SUM(R13:S13))/T13*100</f>
        <v>7.0681145113524195</v>
      </c>
    </row>
    <row r="14" spans="1:21" s="21" customFormat="1" ht="16.5" customHeight="1">
      <c r="A14" s="13" t="s">
        <v>33</v>
      </c>
      <c r="B14" s="35" t="s">
        <v>39</v>
      </c>
      <c r="C14" s="14" t="s">
        <v>43</v>
      </c>
      <c r="D14" s="36">
        <v>4509</v>
      </c>
      <c r="E14" s="37">
        <v>1305</v>
      </c>
      <c r="F14" s="37">
        <v>33</v>
      </c>
      <c r="G14" s="37">
        <v>327</v>
      </c>
      <c r="H14" s="37">
        <f>SUM(D14:G14)</f>
        <v>6174</v>
      </c>
      <c r="I14" s="38">
        <f>(SUM(F14:G14))/H14*100</f>
        <v>5.830903790087463</v>
      </c>
      <c r="J14" s="36">
        <v>3927</v>
      </c>
      <c r="K14" s="37">
        <v>1322</v>
      </c>
      <c r="L14" s="37">
        <v>27</v>
      </c>
      <c r="M14" s="39">
        <v>365</v>
      </c>
      <c r="N14" s="37">
        <f>SUM(J14:M14)</f>
        <v>5641</v>
      </c>
      <c r="O14" s="38">
        <f>(SUM(L14:M14))/N14*100</f>
        <v>6.949122496011345</v>
      </c>
      <c r="P14" s="36">
        <f t="shared" si="0"/>
        <v>8436</v>
      </c>
      <c r="Q14" s="37">
        <f t="shared" si="0"/>
        <v>2627</v>
      </c>
      <c r="R14" s="37">
        <f t="shared" si="0"/>
        <v>60</v>
      </c>
      <c r="S14" s="39">
        <f t="shared" si="0"/>
        <v>692</v>
      </c>
      <c r="T14" s="39">
        <f>SUM(P14:S14)</f>
        <v>11815</v>
      </c>
      <c r="U14" s="38">
        <f>(SUM(R14:S14))/T14*100</f>
        <v>6.364790520524758</v>
      </c>
    </row>
    <row r="15" spans="1:21" s="21" customFormat="1" ht="16.5" customHeight="1">
      <c r="A15" s="16" t="s">
        <v>35</v>
      </c>
      <c r="B15" s="35" t="s">
        <v>41</v>
      </c>
      <c r="C15" s="14" t="s">
        <v>44</v>
      </c>
      <c r="D15" s="36">
        <v>865</v>
      </c>
      <c r="E15" s="37">
        <v>283</v>
      </c>
      <c r="F15" s="37">
        <v>0</v>
      </c>
      <c r="G15" s="37">
        <v>29</v>
      </c>
      <c r="H15" s="37">
        <f>SUM(D15:G15)</f>
        <v>1177</v>
      </c>
      <c r="I15" s="38">
        <f>(SUM(F15:G15))/H15*100</f>
        <v>2.463891248937978</v>
      </c>
      <c r="J15" s="36">
        <v>903</v>
      </c>
      <c r="K15" s="37">
        <v>304</v>
      </c>
      <c r="L15" s="37">
        <v>7</v>
      </c>
      <c r="M15" s="39">
        <v>24</v>
      </c>
      <c r="N15" s="37">
        <f>SUM(J15:M15)</f>
        <v>1238</v>
      </c>
      <c r="O15" s="38">
        <f>(SUM(L15:M15))/N15*100</f>
        <v>2.504038772213247</v>
      </c>
      <c r="P15" s="36">
        <f t="shared" si="0"/>
        <v>1768</v>
      </c>
      <c r="Q15" s="37">
        <f t="shared" si="0"/>
        <v>587</v>
      </c>
      <c r="R15" s="37">
        <f t="shared" si="0"/>
        <v>7</v>
      </c>
      <c r="S15" s="39">
        <f t="shared" si="0"/>
        <v>53</v>
      </c>
      <c r="T15" s="37">
        <f>SUM(P15:S15)</f>
        <v>2415</v>
      </c>
      <c r="U15" s="38">
        <f>(SUM(R15:S15))/T15*100</f>
        <v>2.484472049689441</v>
      </c>
    </row>
    <row r="16" spans="1:21" s="21" customFormat="1" ht="16.5" customHeight="1">
      <c r="A16" s="17"/>
      <c r="B16" s="18"/>
      <c r="C16" s="19"/>
      <c r="D16" s="40"/>
      <c r="E16" s="41"/>
      <c r="F16" s="41"/>
      <c r="G16" s="41"/>
      <c r="H16" s="41"/>
      <c r="I16" s="42"/>
      <c r="J16" s="40"/>
      <c r="K16" s="41"/>
      <c r="L16" s="41"/>
      <c r="M16" s="43"/>
      <c r="N16" s="41"/>
      <c r="O16" s="42"/>
      <c r="P16" s="40"/>
      <c r="Q16" s="41"/>
      <c r="R16" s="41"/>
      <c r="S16" s="43"/>
      <c r="T16" s="43"/>
      <c r="U16" s="42"/>
    </row>
  </sheetData>
  <mergeCells count="11">
    <mergeCell ref="D10:I10"/>
    <mergeCell ref="J10:O10"/>
    <mergeCell ref="P10:U10"/>
    <mergeCell ref="I11:I12"/>
    <mergeCell ref="O11:O12"/>
    <mergeCell ref="U11:U12"/>
    <mergeCell ref="C2:C3"/>
    <mergeCell ref="A2:A3"/>
    <mergeCell ref="B2:B3"/>
    <mergeCell ref="A10:A12"/>
    <mergeCell ref="B10:B12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2003-07-02T11:59:00Z</cp:lastPrinted>
  <dcterms:created xsi:type="dcterms:W3CDTF">2002-05-16T04:07:37Z</dcterms:created>
  <dcterms:modified xsi:type="dcterms:W3CDTF">2007-03-15T00:47:05Z</dcterms:modified>
  <cp:category/>
  <cp:version/>
  <cp:contentType/>
  <cp:contentStatus/>
</cp:coreProperties>
</file>