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<sst xmlns="http://schemas.openxmlformats.org/spreadsheetml/2006/main" count="87" uniqueCount="51">
  <si>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</si>
  <si>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</si>
  <si>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</si>
  <si>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</si>
  <si>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</si>
  <si>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</si>
  <si>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</si>
  <si>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</si>
  <si>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</si>
  <si>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</si>
  <si>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</si>
  <si>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</si>
  <si>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</si>
  <si>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</si>
  <si>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</si>
  <si>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</si>
  <si>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</si>
  <si>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</si>
  <si>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</si>
  <si>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</si>
  <si>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</si>
  <si>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</si>
  <si>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</si>
  <si>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</si>
  <si>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</si>
  <si>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</si>
  <si>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</si>
  <si>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</si>
  <si>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</si>
  <si>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</si>
  <si>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</si>
  <si>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</si>
  <si>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32</t>
  </si>
  <si>
    <t xml:space="preserve"> № 32</t>
  </si>
  <si>
    <t>　通研入口交差点</t>
  </si>
  <si>
    <t>　通研入口交差点</t>
  </si>
  <si>
    <t>林</t>
  </si>
  <si>
    <t>林</t>
  </si>
  <si>
    <t>衣笠</t>
  </si>
  <si>
    <t>衣笠</t>
  </si>
  <si>
    <t>久里浜</t>
  </si>
  <si>
    <t>久里浜</t>
  </si>
  <si>
    <t>C</t>
  </si>
  <si>
    <t>A</t>
  </si>
  <si>
    <t>B</t>
  </si>
  <si>
    <t>60年度</t>
  </si>
  <si>
    <t>62年度</t>
  </si>
  <si>
    <t>７年度</t>
  </si>
  <si>
    <t>９年度</t>
  </si>
  <si>
    <t>16年度</t>
  </si>
  <si>
    <t>調査日 2004.10.21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</si>
</sst>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49</v>
      </c>
    </row>
    <row r="4" spans="1:16" ht="16.5" customHeight="1">
      <c r="A4" s="9"/>
      <c r="B4" s="30" t="s">
        <v>36</v>
      </c>
      <c r="C4" s="10" t="s">
        <v>42</v>
      </c>
      <c r="D4" s="11"/>
      <c r="E4" s="11"/>
      <c r="F4" s="11"/>
      <c r="G4" s="11"/>
      <c r="H4" s="11"/>
      <c r="I4" s="11"/>
      <c r="J4" s="11">
        <v>21544</v>
      </c>
      <c r="K4" s="11">
        <v>17805</v>
      </c>
      <c r="L4" s="11">
        <v>17699</v>
      </c>
      <c r="M4" s="11">
        <v>18670</v>
      </c>
      <c r="N4" s="11">
        <v>17638</v>
      </c>
      <c r="O4" s="11">
        <v>17638</v>
      </c>
      <c r="P4" s="12"/>
    </row>
    <row r="5" spans="1:16" ht="16.5" customHeight="1">
      <c r="A5" s="13" t="s">
        <v>32</v>
      </c>
      <c r="B5" s="35" t="s">
        <v>38</v>
      </c>
      <c r="C5" s="14" t="s">
        <v>43</v>
      </c>
      <c r="D5" s="15"/>
      <c r="E5" s="15"/>
      <c r="F5" s="15"/>
      <c r="G5" s="15"/>
      <c r="H5" s="15"/>
      <c r="I5" s="15"/>
      <c r="J5" s="15">
        <v>20769</v>
      </c>
      <c r="K5" s="15">
        <v>17030</v>
      </c>
      <c r="L5" s="15">
        <v>17831</v>
      </c>
      <c r="M5" s="15">
        <v>18595</v>
      </c>
      <c r="N5" s="15">
        <v>17068</v>
      </c>
      <c r="O5" s="15">
        <v>15930</v>
      </c>
      <c r="P5" s="12"/>
    </row>
    <row r="6" spans="1:16" ht="16.5" customHeight="1">
      <c r="A6" s="16" t="s">
        <v>34</v>
      </c>
      <c r="B6" s="35" t="s">
        <v>40</v>
      </c>
      <c r="C6" s="14" t="s">
        <v>44</v>
      </c>
      <c r="D6" s="15"/>
      <c r="E6" s="15"/>
      <c r="F6" s="15"/>
      <c r="G6" s="15"/>
      <c r="H6" s="15"/>
      <c r="I6" s="15"/>
      <c r="J6" s="15">
        <v>6855</v>
      </c>
      <c r="K6" s="15">
        <v>7143</v>
      </c>
      <c r="L6" s="15">
        <v>7574</v>
      </c>
      <c r="M6" s="15">
        <v>8907</v>
      </c>
      <c r="N6" s="15">
        <v>8908</v>
      </c>
      <c r="O6" s="15">
        <v>9300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30</v>
      </c>
      <c r="D9" s="44" t="s">
        <v>50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42</v>
      </c>
      <c r="D13" s="31">
        <v>6563</v>
      </c>
      <c r="E13" s="32">
        <v>1249</v>
      </c>
      <c r="F13" s="32">
        <v>126</v>
      </c>
      <c r="G13" s="32">
        <v>573</v>
      </c>
      <c r="H13" s="32">
        <f>SUM(D13:G13)</f>
        <v>8511</v>
      </c>
      <c r="I13" s="33">
        <f>(SUM(F13:G13))/H13*100</f>
        <v>8.212900951709551</v>
      </c>
      <c r="J13" s="31">
        <v>5394</v>
      </c>
      <c r="K13" s="32">
        <v>1098</v>
      </c>
      <c r="L13" s="32">
        <v>176</v>
      </c>
      <c r="M13" s="34">
        <v>637</v>
      </c>
      <c r="N13" s="32">
        <f>SUM(J13:M13)</f>
        <v>7305</v>
      </c>
      <c r="O13" s="33">
        <f>(SUM(L13:M13))/N13*100</f>
        <v>11.129363449691992</v>
      </c>
      <c r="P13" s="31">
        <f aca="true" t="shared" si="0" ref="P13:S15">SUM(D13,J13)</f>
        <v>11957</v>
      </c>
      <c r="Q13" s="32">
        <f t="shared" si="0"/>
        <v>2347</v>
      </c>
      <c r="R13" s="32">
        <f t="shared" si="0"/>
        <v>302</v>
      </c>
      <c r="S13" s="34">
        <f t="shared" si="0"/>
        <v>1210</v>
      </c>
      <c r="T13" s="34">
        <f>SUM(P13:S13)</f>
        <v>15816</v>
      </c>
      <c r="U13" s="33">
        <f>(SUM(R13:S13))/T13*100</f>
        <v>9.559939301972687</v>
      </c>
    </row>
    <row r="14" spans="1:21" s="21" customFormat="1" ht="16.5" customHeight="1">
      <c r="A14" s="13" t="s">
        <v>33</v>
      </c>
      <c r="B14" s="35" t="s">
        <v>39</v>
      </c>
      <c r="C14" s="14" t="s">
        <v>43</v>
      </c>
      <c r="D14" s="36">
        <v>5642</v>
      </c>
      <c r="E14" s="37">
        <v>952</v>
      </c>
      <c r="F14" s="37">
        <v>152</v>
      </c>
      <c r="G14" s="37">
        <v>602</v>
      </c>
      <c r="H14" s="37">
        <f>SUM(D14:G14)</f>
        <v>7348</v>
      </c>
      <c r="I14" s="38">
        <f>(SUM(F14:G14))/H14*100</f>
        <v>10.261295590636909</v>
      </c>
      <c r="J14" s="36">
        <v>6578</v>
      </c>
      <c r="K14" s="37">
        <v>1290</v>
      </c>
      <c r="L14" s="37">
        <v>124</v>
      </c>
      <c r="M14" s="39">
        <v>590</v>
      </c>
      <c r="N14" s="37">
        <f>SUM(J14:M14)</f>
        <v>8582</v>
      </c>
      <c r="O14" s="38">
        <f>(SUM(L14:M14))/N14*100</f>
        <v>8.31973898858075</v>
      </c>
      <c r="P14" s="36">
        <f t="shared" si="0"/>
        <v>12220</v>
      </c>
      <c r="Q14" s="37">
        <f t="shared" si="0"/>
        <v>2242</v>
      </c>
      <c r="R14" s="37">
        <f t="shared" si="0"/>
        <v>276</v>
      </c>
      <c r="S14" s="39">
        <f t="shared" si="0"/>
        <v>1192</v>
      </c>
      <c r="T14" s="39">
        <f>SUM(P14:S14)</f>
        <v>15930</v>
      </c>
      <c r="U14" s="38">
        <f>(SUM(R14:S14))/T14*100</f>
        <v>9.215317011927182</v>
      </c>
    </row>
    <row r="15" spans="1:21" s="21" customFormat="1" ht="16.5" customHeight="1">
      <c r="A15" s="16" t="s">
        <v>35</v>
      </c>
      <c r="B15" s="35" t="s">
        <v>41</v>
      </c>
      <c r="C15" s="14" t="s">
        <v>44</v>
      </c>
      <c r="D15" s="36">
        <v>3546</v>
      </c>
      <c r="E15" s="37">
        <v>717</v>
      </c>
      <c r="F15" s="37">
        <v>60</v>
      </c>
      <c r="G15" s="37">
        <v>341</v>
      </c>
      <c r="H15" s="37">
        <f>SUM(D15:G15)</f>
        <v>4664</v>
      </c>
      <c r="I15" s="38">
        <f>(SUM(F15:G15))/H15*100</f>
        <v>8.597770154373928</v>
      </c>
      <c r="J15" s="36">
        <v>3779</v>
      </c>
      <c r="K15" s="37">
        <v>530</v>
      </c>
      <c r="L15" s="37">
        <v>38</v>
      </c>
      <c r="M15" s="39">
        <v>289</v>
      </c>
      <c r="N15" s="37">
        <f>SUM(J15:M15)</f>
        <v>4636</v>
      </c>
      <c r="O15" s="38">
        <f>(SUM(L15:M15))/N15*100</f>
        <v>7.053494391716997</v>
      </c>
      <c r="P15" s="36">
        <f t="shared" si="0"/>
        <v>7325</v>
      </c>
      <c r="Q15" s="37">
        <f t="shared" si="0"/>
        <v>1247</v>
      </c>
      <c r="R15" s="37">
        <f t="shared" si="0"/>
        <v>98</v>
      </c>
      <c r="S15" s="39">
        <f t="shared" si="0"/>
        <v>630</v>
      </c>
      <c r="T15" s="37">
        <f>SUM(P15:S15)</f>
        <v>9300</v>
      </c>
      <c r="U15" s="38">
        <f>(SUM(R15:S15))/T15*100</f>
        <v>7.827956989247312</v>
      </c>
    </row>
    <row r="16" spans="1:21" s="21" customFormat="1" ht="16.5" customHeight="1">
      <c r="A16" s="17"/>
      <c r="B16" s="18"/>
      <c r="C16" s="19"/>
      <c r="D16" s="40"/>
      <c r="E16" s="41"/>
      <c r="F16" s="41"/>
      <c r="G16" s="41"/>
      <c r="H16" s="41"/>
      <c r="I16" s="42"/>
      <c r="J16" s="40"/>
      <c r="K16" s="41"/>
      <c r="L16" s="41"/>
      <c r="M16" s="43"/>
      <c r="N16" s="41"/>
      <c r="O16" s="42"/>
      <c r="P16" s="40"/>
      <c r="Q16" s="41"/>
      <c r="R16" s="41"/>
      <c r="S16" s="43"/>
      <c r="T16" s="43"/>
      <c r="U16" s="42"/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2007-03-15T01:00:35Z</dcterms:modified>
  <cp:category/>
  <cp:version/>
  <cp:contentType/>
  <cp:contentStatus/>
</cp:coreProperties>
</file>