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<sst xmlns="http://schemas.openxmlformats.org/spreadsheetml/2006/main" count="93" uniqueCount="50">
  <si>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</si>
  <si>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</si>
  <si>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</si>
  <si>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</si>
  <si>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</si>
  <si>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</si>
  <si>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</si>
  <si>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</si>
  <si>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</si>
  <si>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</si>
  <si>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</si>
  <si>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</si>
  <si>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</si>
  <si>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</si>
  <si>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</si>
  <si>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夏島町</t>
  </si>
  <si>
    <t>船越町</t>
  </si>
  <si>
    <t>追浜東町</t>
  </si>
  <si>
    <t xml:space="preserve"> №51</t>
  </si>
  <si>
    <t>　浦郷町３丁目交差点</t>
  </si>
  <si>
    <t>浦郷町５丁目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</si>
  <si>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</si>
  <si>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</si>
  <si>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</si>
  <si>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</si>
  <si>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</si>
  <si>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</si>
  <si>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</si>
  <si>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</si>
  <si>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</si>
  <si>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</si>
  <si>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</si>
  <si>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</si>
  <si>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</si>
  <si>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</si>
  <si>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</si>
  <si>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</si>
  <si>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 xml:space="preserve"> №51</t>
  </si>
  <si>
    <t>浦郷町５丁目</t>
  </si>
  <si>
    <t>交通量の経年変化</t>
  </si>
  <si>
    <t>60年度</t>
  </si>
  <si>
    <t>62年度</t>
  </si>
  <si>
    <t>７年度</t>
  </si>
  <si>
    <t>９年度</t>
  </si>
  <si>
    <t>A</t>
  </si>
  <si>
    <t>B</t>
  </si>
  <si>
    <t>C</t>
  </si>
  <si>
    <t>D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</si>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</sst>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C1">
      <selection activeCell="Q17" sqref="Q17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39</v>
      </c>
      <c r="C1" s="3"/>
      <c r="P1" s="4" t="s">
        <v>0</v>
      </c>
    </row>
    <row r="2" spans="1:16" ht="16.5" customHeight="1">
      <c r="A2" s="58" t="s">
        <v>1</v>
      </c>
      <c r="B2" s="58" t="s">
        <v>2</v>
      </c>
      <c r="C2" s="58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9"/>
      <c r="B3" s="59"/>
      <c r="C3" s="59"/>
      <c r="D3" s="7" t="s">
        <v>7</v>
      </c>
      <c r="E3" s="8" t="s">
        <v>8</v>
      </c>
      <c r="F3" s="7" t="s">
        <v>9</v>
      </c>
      <c r="G3" s="8" t="s">
        <v>40</v>
      </c>
      <c r="H3" s="7" t="s">
        <v>41</v>
      </c>
      <c r="I3" s="8" t="s">
        <v>10</v>
      </c>
      <c r="J3" s="7" t="s">
        <v>11</v>
      </c>
      <c r="K3" s="8" t="s">
        <v>12</v>
      </c>
      <c r="L3" s="7" t="s">
        <v>42</v>
      </c>
      <c r="M3" s="8" t="s">
        <v>43</v>
      </c>
      <c r="N3" s="7" t="s">
        <v>13</v>
      </c>
      <c r="O3" s="7" t="s">
        <v>14</v>
      </c>
      <c r="P3" s="7" t="s">
        <v>48</v>
      </c>
    </row>
    <row r="4" spans="1:16" ht="16.5" customHeight="1">
      <c r="A4" s="18"/>
      <c r="B4" s="14" t="s">
        <v>17</v>
      </c>
      <c r="C4" s="9" t="s">
        <v>47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373</v>
      </c>
      <c r="P4" s="10">
        <v>307</v>
      </c>
    </row>
    <row r="5" spans="1:16" ht="16.5" customHeight="1">
      <c r="A5" s="19" t="s">
        <v>18</v>
      </c>
      <c r="B5" s="15" t="s">
        <v>15</v>
      </c>
      <c r="C5" s="11" t="s">
        <v>44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v>8186</v>
      </c>
      <c r="P5" s="12">
        <v>7433</v>
      </c>
    </row>
    <row r="6" spans="1:16" ht="16.5" customHeight="1">
      <c r="A6" s="20" t="s">
        <v>19</v>
      </c>
      <c r="B6" s="15" t="s">
        <v>20</v>
      </c>
      <c r="C6" s="11" t="s">
        <v>45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3152</v>
      </c>
      <c r="P6" s="12">
        <v>3309</v>
      </c>
    </row>
    <row r="7" spans="1:16" ht="16.5" customHeight="1">
      <c r="A7" s="21"/>
      <c r="B7" s="16" t="s">
        <v>16</v>
      </c>
      <c r="C7" s="17" t="s">
        <v>46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9919</v>
      </c>
      <c r="P7" s="13">
        <v>9645</v>
      </c>
    </row>
    <row r="9" spans="1:21" s="22" customFormat="1" ht="16.5" customHeight="1">
      <c r="A9" s="1" t="s">
        <v>21</v>
      </c>
      <c r="D9" s="48" t="s">
        <v>49</v>
      </c>
      <c r="U9" s="23" t="s">
        <v>22</v>
      </c>
    </row>
    <row r="10" spans="1:21" s="22" customFormat="1" ht="16.5" customHeight="1">
      <c r="A10" s="58" t="s">
        <v>23</v>
      </c>
      <c r="B10" s="58" t="s">
        <v>24</v>
      </c>
      <c r="C10" s="24"/>
      <c r="D10" s="53" t="s">
        <v>25</v>
      </c>
      <c r="E10" s="54"/>
      <c r="F10" s="54"/>
      <c r="G10" s="54"/>
      <c r="H10" s="54"/>
      <c r="I10" s="55"/>
      <c r="J10" s="53" t="s">
        <v>26</v>
      </c>
      <c r="K10" s="54"/>
      <c r="L10" s="54"/>
      <c r="M10" s="54"/>
      <c r="N10" s="54"/>
      <c r="O10" s="55"/>
      <c r="P10" s="53" t="s">
        <v>27</v>
      </c>
      <c r="Q10" s="54"/>
      <c r="R10" s="54"/>
      <c r="S10" s="54"/>
      <c r="T10" s="54"/>
      <c r="U10" s="55"/>
    </row>
    <row r="11" spans="1:21" s="22" customFormat="1" ht="16.5" customHeight="1">
      <c r="A11" s="60"/>
      <c r="B11" s="60"/>
      <c r="C11" s="25" t="s">
        <v>28</v>
      </c>
      <c r="D11" s="26" t="s">
        <v>29</v>
      </c>
      <c r="E11" s="27" t="s">
        <v>30</v>
      </c>
      <c r="F11" s="27" t="s">
        <v>31</v>
      </c>
      <c r="G11" s="27" t="s">
        <v>32</v>
      </c>
      <c r="H11" s="27" t="s">
        <v>33</v>
      </c>
      <c r="I11" s="56" t="s">
        <v>34</v>
      </c>
      <c r="J11" s="26" t="s">
        <v>35</v>
      </c>
      <c r="K11" s="27" t="s">
        <v>30</v>
      </c>
      <c r="L11" s="27" t="s">
        <v>31</v>
      </c>
      <c r="M11" s="27" t="s">
        <v>32</v>
      </c>
      <c r="N11" s="27" t="s">
        <v>33</v>
      </c>
      <c r="O11" s="56" t="s">
        <v>34</v>
      </c>
      <c r="P11" s="26" t="s">
        <v>35</v>
      </c>
      <c r="Q11" s="27" t="s">
        <v>30</v>
      </c>
      <c r="R11" s="27" t="s">
        <v>31</v>
      </c>
      <c r="S11" s="27" t="s">
        <v>32</v>
      </c>
      <c r="T11" s="27" t="s">
        <v>33</v>
      </c>
      <c r="U11" s="56" t="s">
        <v>34</v>
      </c>
    </row>
    <row r="12" spans="1:21" s="22" customFormat="1" ht="16.5" customHeight="1">
      <c r="A12" s="59"/>
      <c r="B12" s="59"/>
      <c r="C12" s="28"/>
      <c r="D12" s="29" t="s">
        <v>36</v>
      </c>
      <c r="E12" s="30" t="s">
        <v>36</v>
      </c>
      <c r="F12" s="30" t="s">
        <v>36</v>
      </c>
      <c r="G12" s="30" t="s">
        <v>36</v>
      </c>
      <c r="H12" s="30" t="s">
        <v>36</v>
      </c>
      <c r="I12" s="57"/>
      <c r="J12" s="29" t="s">
        <v>36</v>
      </c>
      <c r="K12" s="30" t="s">
        <v>36</v>
      </c>
      <c r="L12" s="30" t="s">
        <v>36</v>
      </c>
      <c r="M12" s="30" t="s">
        <v>36</v>
      </c>
      <c r="N12" s="30" t="s">
        <v>36</v>
      </c>
      <c r="O12" s="57"/>
      <c r="P12" s="29" t="s">
        <v>36</v>
      </c>
      <c r="Q12" s="30" t="s">
        <v>36</v>
      </c>
      <c r="R12" s="30" t="s">
        <v>36</v>
      </c>
      <c r="S12" s="30" t="s">
        <v>36</v>
      </c>
      <c r="T12" s="30" t="s">
        <v>36</v>
      </c>
      <c r="U12" s="57"/>
    </row>
    <row r="13" spans="1:21" s="22" customFormat="1" ht="16.5" customHeight="1">
      <c r="A13" s="31"/>
      <c r="B13" s="32" t="s">
        <v>17</v>
      </c>
      <c r="C13" s="9" t="s">
        <v>47</v>
      </c>
      <c r="D13" s="33">
        <v>74</v>
      </c>
      <c r="E13" s="34">
        <v>17</v>
      </c>
      <c r="F13" s="34">
        <v>0</v>
      </c>
      <c r="G13" s="34">
        <v>4</v>
      </c>
      <c r="H13" s="39">
        <f>SUM(D13:G13)</f>
        <v>95</v>
      </c>
      <c r="I13" s="40">
        <f>(SUM(F13:G13))/H13*100</f>
        <v>4.2105263157894735</v>
      </c>
      <c r="J13" s="33">
        <v>174</v>
      </c>
      <c r="K13" s="34">
        <v>33</v>
      </c>
      <c r="L13" s="34">
        <v>0</v>
      </c>
      <c r="M13" s="36">
        <v>5</v>
      </c>
      <c r="N13" s="39">
        <f>SUM(J13:M13)</f>
        <v>212</v>
      </c>
      <c r="O13" s="40">
        <f>(SUM(L13:M13))/N13*100</f>
        <v>2.358490566037736</v>
      </c>
      <c r="P13" s="33">
        <f aca="true" t="shared" si="0" ref="P13:S16">SUM(D13,J13)</f>
        <v>248</v>
      </c>
      <c r="Q13" s="34">
        <f t="shared" si="0"/>
        <v>50</v>
      </c>
      <c r="R13" s="34">
        <f t="shared" si="0"/>
        <v>0</v>
      </c>
      <c r="S13" s="36">
        <f t="shared" si="0"/>
        <v>9</v>
      </c>
      <c r="T13" s="36">
        <f>SUM(P13:S13)</f>
        <v>307</v>
      </c>
      <c r="U13" s="35">
        <f>(SUM(R13:S13))/T13*100</f>
        <v>2.9315960912052117</v>
      </c>
    </row>
    <row r="14" spans="1:21" s="22" customFormat="1" ht="16.5" customHeight="1">
      <c r="A14" s="37" t="s">
        <v>37</v>
      </c>
      <c r="B14" s="15" t="s">
        <v>15</v>
      </c>
      <c r="C14" s="11" t="s">
        <v>44</v>
      </c>
      <c r="D14" s="38">
        <v>2378</v>
      </c>
      <c r="E14" s="39">
        <v>754</v>
      </c>
      <c r="F14" s="39">
        <v>20</v>
      </c>
      <c r="G14" s="39">
        <v>752</v>
      </c>
      <c r="H14" s="39">
        <f>SUM(D14:G14)</f>
        <v>3904</v>
      </c>
      <c r="I14" s="40">
        <f>(SUM(F14:G14))/H14*100</f>
        <v>19.774590163934427</v>
      </c>
      <c r="J14" s="38">
        <v>2413</v>
      </c>
      <c r="K14" s="39">
        <v>501</v>
      </c>
      <c r="L14" s="39">
        <v>19</v>
      </c>
      <c r="M14" s="41">
        <v>596</v>
      </c>
      <c r="N14" s="39">
        <f>SUM(J14:M14)</f>
        <v>3529</v>
      </c>
      <c r="O14" s="40">
        <f>(SUM(L14:M14))/N14*100</f>
        <v>17.427033153867953</v>
      </c>
      <c r="P14" s="38">
        <f t="shared" si="0"/>
        <v>4791</v>
      </c>
      <c r="Q14" s="39">
        <f t="shared" si="0"/>
        <v>1255</v>
      </c>
      <c r="R14" s="39">
        <f t="shared" si="0"/>
        <v>39</v>
      </c>
      <c r="S14" s="41">
        <f t="shared" si="0"/>
        <v>1348</v>
      </c>
      <c r="T14" s="41">
        <f>SUM(P14:S14)</f>
        <v>7433</v>
      </c>
      <c r="U14" s="40">
        <f>(SUM(R14:S14))/T14*100</f>
        <v>18.660029597739808</v>
      </c>
    </row>
    <row r="15" spans="1:21" s="22" customFormat="1" ht="16.5" customHeight="1">
      <c r="A15" s="42" t="s">
        <v>19</v>
      </c>
      <c r="B15" s="15" t="s">
        <v>38</v>
      </c>
      <c r="C15" s="11" t="s">
        <v>45</v>
      </c>
      <c r="D15" s="38">
        <v>705</v>
      </c>
      <c r="E15" s="39">
        <v>221</v>
      </c>
      <c r="F15" s="39">
        <v>39</v>
      </c>
      <c r="G15" s="39">
        <v>434</v>
      </c>
      <c r="H15" s="39">
        <f>SUM(D15:G15)</f>
        <v>1399</v>
      </c>
      <c r="I15" s="40">
        <f>(SUM(F15:G15))/H15*100</f>
        <v>33.809864188706214</v>
      </c>
      <c r="J15" s="38">
        <v>1198</v>
      </c>
      <c r="K15" s="39">
        <v>287</v>
      </c>
      <c r="L15" s="39">
        <v>30</v>
      </c>
      <c r="M15" s="41">
        <v>395</v>
      </c>
      <c r="N15" s="39">
        <f>SUM(J15:M15)</f>
        <v>1910</v>
      </c>
      <c r="O15" s="40">
        <f>(SUM(L15:M15))/N15*100</f>
        <v>22.25130890052356</v>
      </c>
      <c r="P15" s="51">
        <f t="shared" si="0"/>
        <v>1903</v>
      </c>
      <c r="Q15" s="49">
        <f t="shared" si="0"/>
        <v>508</v>
      </c>
      <c r="R15" s="49">
        <f t="shared" si="0"/>
        <v>69</v>
      </c>
      <c r="S15" s="52">
        <f t="shared" si="0"/>
        <v>829</v>
      </c>
      <c r="T15" s="49">
        <f>SUM(P15:S15)</f>
        <v>3309</v>
      </c>
      <c r="U15" s="50">
        <f>(SUM(R15:S15))/T15*100</f>
        <v>27.13810818978543</v>
      </c>
    </row>
    <row r="16" spans="1:21" s="22" customFormat="1" ht="16.5" customHeight="1">
      <c r="A16" s="43"/>
      <c r="B16" s="44" t="s">
        <v>16</v>
      </c>
      <c r="C16" s="17" t="s">
        <v>46</v>
      </c>
      <c r="D16" s="45">
        <v>3457</v>
      </c>
      <c r="E16" s="46">
        <v>651</v>
      </c>
      <c r="F16" s="46">
        <v>45</v>
      </c>
      <c r="G16" s="46">
        <v>796</v>
      </c>
      <c r="H16" s="46">
        <f>SUM(D16:G16)</f>
        <v>4949</v>
      </c>
      <c r="I16" s="61">
        <f>(SUM(F16:G16))/H16*100</f>
        <v>16.99333198625985</v>
      </c>
      <c r="J16" s="45">
        <v>2829</v>
      </c>
      <c r="K16" s="46">
        <v>822</v>
      </c>
      <c r="L16" s="46">
        <v>55</v>
      </c>
      <c r="M16" s="47">
        <v>990</v>
      </c>
      <c r="N16" s="46">
        <f>SUM(J16:M16)</f>
        <v>4696</v>
      </c>
      <c r="O16" s="61">
        <f>(SUM(L16:M16))/N16*100</f>
        <v>22.25298126064736</v>
      </c>
      <c r="P16" s="45">
        <f t="shared" si="0"/>
        <v>6286</v>
      </c>
      <c r="Q16" s="46">
        <f t="shared" si="0"/>
        <v>1473</v>
      </c>
      <c r="R16" s="46">
        <f t="shared" si="0"/>
        <v>100</v>
      </c>
      <c r="S16" s="47">
        <f t="shared" si="0"/>
        <v>1786</v>
      </c>
      <c r="T16" s="46">
        <f>SUM(P16:S16)</f>
        <v>9645</v>
      </c>
      <c r="U16" s="61">
        <f>(SUM(R16:S16))/T16*100</f>
        <v>19.55417314670814</v>
      </c>
    </row>
  </sheetData>
  <mergeCells count="11">
    <mergeCell ref="A2:A3"/>
    <mergeCell ref="B2:B3"/>
    <mergeCell ref="C2:C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2007-03-16T02:13:34Z</cp:lastPrinted>
  <dcterms:created xsi:type="dcterms:W3CDTF">2002-05-16T04:07:37Z</dcterms:created>
  <dcterms:modified xsi:type="dcterms:W3CDTF">2007-03-16T02:13:46Z</dcterms:modified>
  <cp:category/>
  <cp:version/>
  <cp:contentType/>
  <cp:contentStatus/>
</cp:coreProperties>
</file>