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<sst xmlns="http://schemas.openxmlformats.org/spreadsheetml/2006/main" count="93" uniqueCount="51">
  <si>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</si>
  <si>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</si>
  <si>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</si>
  <si>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</si>
  <si>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</si>
  <si>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</si>
  <si>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</si>
  <si>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</si>
  <si>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</si>
  <si>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</si>
  <si>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</si>
  <si>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</si>
  <si>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</si>
  <si>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</si>
  <si>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</si>
  <si>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</si>
  <si>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</si>
  <si>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</si>
  <si>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</si>
  <si>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</si>
  <si>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</si>
  <si>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</si>
  <si>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</si>
  <si>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</si>
  <si>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</si>
  <si>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</si>
  <si>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</si>
  <si>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</si>
  <si>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</si>
  <si>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</si>
  <si>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</si>
  <si>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</si>
  <si>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</si>
  <si>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</si>
  <si>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</si>
  <si>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</si>
  <si>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</si>
  <si>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</si>
  <si>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</si>
  <si>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</si>
  <si>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</si>
  <si>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>D</t>
  </si>
  <si>
    <t xml:space="preserve"> №53</t>
  </si>
  <si>
    <t>田浦町5丁目交差点</t>
  </si>
  <si>
    <t>横浜</t>
  </si>
  <si>
    <t>田浦港町</t>
  </si>
  <si>
    <t>浦賀</t>
  </si>
  <si>
    <t>逗子</t>
  </si>
  <si>
    <t xml:space="preserve"> №54</t>
  </si>
  <si>
    <t>長浦町交番前交差点</t>
  </si>
  <si>
    <t>安針塚駅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</si>
</sst>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H18" sqref="H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44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27232</v>
      </c>
    </row>
    <row r="5" spans="1:16" ht="16.5" customHeight="1">
      <c r="A5" s="19" t="s">
        <v>48</v>
      </c>
      <c r="B5" s="15" t="s">
        <v>45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3264</v>
      </c>
    </row>
    <row r="6" spans="1:16" ht="16.5" customHeight="1">
      <c r="A6" s="20" t="s">
        <v>49</v>
      </c>
      <c r="B6" s="15" t="s">
        <v>46</v>
      </c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29008</v>
      </c>
    </row>
    <row r="7" spans="1:16" ht="16.5" customHeight="1">
      <c r="A7" s="21"/>
      <c r="B7" s="16" t="s">
        <v>50</v>
      </c>
      <c r="C7" s="17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>
        <v>1814</v>
      </c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47" t="s">
        <v>17</v>
      </c>
      <c r="B10" s="47" t="s">
        <v>18</v>
      </c>
      <c r="C10" s="24"/>
      <c r="D10" s="50" t="s">
        <v>19</v>
      </c>
      <c r="E10" s="51"/>
      <c r="F10" s="51"/>
      <c r="G10" s="51"/>
      <c r="H10" s="51"/>
      <c r="I10" s="52"/>
      <c r="J10" s="50" t="s">
        <v>20</v>
      </c>
      <c r="K10" s="51"/>
      <c r="L10" s="51"/>
      <c r="M10" s="51"/>
      <c r="N10" s="51"/>
      <c r="O10" s="52"/>
      <c r="P10" s="50" t="s">
        <v>21</v>
      </c>
      <c r="Q10" s="51"/>
      <c r="R10" s="51"/>
      <c r="S10" s="51"/>
      <c r="T10" s="51"/>
      <c r="U10" s="52"/>
    </row>
    <row r="11" spans="1:21" s="22" customFormat="1" ht="16.5" customHeight="1">
      <c r="A11" s="49"/>
      <c r="B11" s="49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3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3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3" t="s">
        <v>28</v>
      </c>
    </row>
    <row r="12" spans="1:21" s="22" customFormat="1" ht="16.5" customHeight="1">
      <c r="A12" s="48"/>
      <c r="B12" s="48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4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4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4"/>
    </row>
    <row r="13" spans="1:21" s="22" customFormat="1" ht="16.5" customHeight="1">
      <c r="A13" s="18"/>
      <c r="B13" s="14" t="s">
        <v>44</v>
      </c>
      <c r="C13" s="9" t="s">
        <v>40</v>
      </c>
      <c r="D13" s="31">
        <v>9074</v>
      </c>
      <c r="E13" s="32">
        <v>2296</v>
      </c>
      <c r="F13" s="32">
        <v>69</v>
      </c>
      <c r="G13" s="32">
        <v>1293</v>
      </c>
      <c r="H13" s="36">
        <f>SUM(D13:G13)</f>
        <v>12732</v>
      </c>
      <c r="I13" s="37">
        <f>(SUM(F13:G13))/H13*100</f>
        <v>10.697455230914233</v>
      </c>
      <c r="J13" s="31">
        <v>10199</v>
      </c>
      <c r="K13" s="32">
        <v>2695</v>
      </c>
      <c r="L13" s="32">
        <v>101</v>
      </c>
      <c r="M13" s="34">
        <v>1505</v>
      </c>
      <c r="N13" s="36">
        <f>SUM(J13:M13)</f>
        <v>14500</v>
      </c>
      <c r="O13" s="37">
        <f>(SUM(L13:M13))/N13*100</f>
        <v>11.075862068965517</v>
      </c>
      <c r="P13" s="31">
        <f>SUM(D13,J13)</f>
        <v>19273</v>
      </c>
      <c r="Q13" s="32">
        <f>SUM(E13,K13)</f>
        <v>4991</v>
      </c>
      <c r="R13" s="32">
        <f>SUM(F13,L13)</f>
        <v>170</v>
      </c>
      <c r="S13" s="34">
        <f>SUM(G13,M13)</f>
        <v>2798</v>
      </c>
      <c r="T13" s="34">
        <f>SUM(P13:S13)</f>
        <v>27232</v>
      </c>
      <c r="U13" s="33">
        <f>(SUM(R13:S13))/T13*100</f>
        <v>10.898942420681552</v>
      </c>
    </row>
    <row r="14" spans="1:21" s="22" customFormat="1" ht="16.5" customHeight="1">
      <c r="A14" s="19" t="s">
        <v>42</v>
      </c>
      <c r="B14" s="15" t="s">
        <v>45</v>
      </c>
      <c r="C14" s="11" t="s">
        <v>36</v>
      </c>
      <c r="D14" s="35">
        <v>1117</v>
      </c>
      <c r="E14" s="36">
        <v>242</v>
      </c>
      <c r="F14" s="36">
        <v>11</v>
      </c>
      <c r="G14" s="36">
        <v>175</v>
      </c>
      <c r="H14" s="36">
        <f>SUM(D14:G14)</f>
        <v>1545</v>
      </c>
      <c r="I14" s="37">
        <f>(SUM(F14:G14))/H14*100</f>
        <v>12.03883495145631</v>
      </c>
      <c r="J14" s="35">
        <v>1181</v>
      </c>
      <c r="K14" s="36">
        <v>304</v>
      </c>
      <c r="L14" s="36">
        <v>10</v>
      </c>
      <c r="M14" s="38">
        <v>224</v>
      </c>
      <c r="N14" s="36">
        <f>SUM(J14:M14)</f>
        <v>1719</v>
      </c>
      <c r="O14" s="37">
        <f>(SUM(L14:M14))/N14*100</f>
        <v>13.612565445026178</v>
      </c>
      <c r="P14" s="35">
        <f aca="true" t="shared" si="0" ref="P14:S16">SUM(D14,J14)</f>
        <v>2298</v>
      </c>
      <c r="Q14" s="36">
        <f t="shared" si="0"/>
        <v>546</v>
      </c>
      <c r="R14" s="36">
        <f t="shared" si="0"/>
        <v>21</v>
      </c>
      <c r="S14" s="38">
        <f t="shared" si="0"/>
        <v>399</v>
      </c>
      <c r="T14" s="38">
        <f>SUM(P14:S14)</f>
        <v>3264</v>
      </c>
      <c r="U14" s="37">
        <f>(SUM(R14:S14))/T14*100</f>
        <v>12.867647058823529</v>
      </c>
    </row>
    <row r="15" spans="1:21" s="22" customFormat="1" ht="16.5" customHeight="1">
      <c r="A15" s="20" t="s">
        <v>43</v>
      </c>
      <c r="B15" s="15" t="s">
        <v>46</v>
      </c>
      <c r="C15" s="11" t="s">
        <v>39</v>
      </c>
      <c r="D15" s="35">
        <v>10732</v>
      </c>
      <c r="E15" s="36">
        <v>2777</v>
      </c>
      <c r="F15" s="36">
        <v>97</v>
      </c>
      <c r="G15" s="36">
        <v>1640</v>
      </c>
      <c r="H15" s="36">
        <f>SUM(D15:G15)</f>
        <v>15246</v>
      </c>
      <c r="I15" s="37">
        <f>(SUM(F15:G15))/H15*100</f>
        <v>11.393152302243212</v>
      </c>
      <c r="J15" s="35">
        <v>9853</v>
      </c>
      <c r="K15" s="36">
        <v>2379</v>
      </c>
      <c r="L15" s="36">
        <v>83</v>
      </c>
      <c r="M15" s="38">
        <v>1447</v>
      </c>
      <c r="N15" s="36">
        <f>SUM(J15:M15)</f>
        <v>13762</v>
      </c>
      <c r="O15" s="37">
        <f>(SUM(L15:M15))/N15*100</f>
        <v>11.117570120622004</v>
      </c>
      <c r="P15" s="45">
        <f t="shared" si="0"/>
        <v>20585</v>
      </c>
      <c r="Q15" s="43">
        <f t="shared" si="0"/>
        <v>5156</v>
      </c>
      <c r="R15" s="43">
        <f t="shared" si="0"/>
        <v>180</v>
      </c>
      <c r="S15" s="46">
        <f t="shared" si="0"/>
        <v>3087</v>
      </c>
      <c r="T15" s="43">
        <f>SUM(P15:S15)</f>
        <v>29008</v>
      </c>
      <c r="U15" s="44">
        <f>(SUM(R15:S15))/T15*100</f>
        <v>11.262410369553228</v>
      </c>
    </row>
    <row r="16" spans="1:21" s="22" customFormat="1" ht="16.5" customHeight="1">
      <c r="A16" s="21"/>
      <c r="B16" s="16" t="s">
        <v>47</v>
      </c>
      <c r="C16" s="17" t="s">
        <v>41</v>
      </c>
      <c r="D16" s="39">
        <v>830</v>
      </c>
      <c r="E16" s="40">
        <v>184</v>
      </c>
      <c r="F16" s="40">
        <v>21</v>
      </c>
      <c r="G16" s="40">
        <v>101</v>
      </c>
      <c r="H16" s="40">
        <f>SUM(D16:G16)</f>
        <v>1136</v>
      </c>
      <c r="I16" s="55">
        <f>(SUM(F16:G16))/H16*100</f>
        <v>10.73943661971831</v>
      </c>
      <c r="J16" s="39">
        <v>520</v>
      </c>
      <c r="K16" s="40">
        <v>121</v>
      </c>
      <c r="L16" s="40">
        <v>4</v>
      </c>
      <c r="M16" s="41">
        <v>33</v>
      </c>
      <c r="N16" s="40">
        <f>SUM(J16:M16)</f>
        <v>678</v>
      </c>
      <c r="O16" s="55">
        <f>(SUM(L16:M16))/N16*100</f>
        <v>5.457227138643068</v>
      </c>
      <c r="P16" s="39">
        <f t="shared" si="0"/>
        <v>1350</v>
      </c>
      <c r="Q16" s="40">
        <f t="shared" si="0"/>
        <v>305</v>
      </c>
      <c r="R16" s="40">
        <f t="shared" si="0"/>
        <v>25</v>
      </c>
      <c r="S16" s="41">
        <f t="shared" si="0"/>
        <v>134</v>
      </c>
      <c r="T16" s="40">
        <f>SUM(P16:S16)</f>
        <v>1814</v>
      </c>
      <c r="U16" s="55">
        <f>(SUM(R16:S16))/T16*100</f>
        <v>8.7651598676957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2007-03-16T02:10:31Z</cp:lastPrinted>
  <dcterms:created xsi:type="dcterms:W3CDTF">2002-05-16T04:07:37Z</dcterms:created>
  <dcterms:modified xsi:type="dcterms:W3CDTF">2007-03-16T02:10:43Z</dcterms:modified>
  <cp:category/>
  <cp:version/>
  <cp:contentType/>
  <cp:contentStatus/>
</cp:coreProperties>
</file>