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3.69\統計\人口統計\推計人口\★田村作業中（R2基本集計反映）\"/>
    </mc:Choice>
  </mc:AlternateContent>
  <xr:revisionPtr revIDLastSave="0" documentId="8_{D7991208-D375-4EB7-9733-F52C98777651}" xr6:coauthVersionLast="36" xr6:coauthVersionMax="36" xr10:uidLastSave="{00000000-0000-0000-0000-000000000000}"/>
  <bookViews>
    <workbookView xWindow="0" yWindow="0" windowWidth="24000" windowHeight="9435" xr2:uid="{A0E8A66E-853D-4F97-A9BB-5C9FB6DB3E9F}"/>
  </bookViews>
  <sheets>
    <sheet name="推計人口" sheetId="1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推計人口!$A$1:$AD$138</definedName>
    <definedName name="月報">"グラフ 1"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3" i="1" l="1"/>
  <c r="E123" i="1"/>
  <c r="G123" i="1"/>
  <c r="I122" i="1"/>
  <c r="E122" i="1"/>
  <c r="G122" i="1"/>
  <c r="I121" i="1"/>
  <c r="E121" i="1"/>
  <c r="G121" i="1"/>
  <c r="I120" i="1"/>
  <c r="E120" i="1"/>
  <c r="G120" i="1"/>
  <c r="I119" i="1"/>
  <c r="E119" i="1"/>
  <c r="G119" i="1"/>
  <c r="I118" i="1"/>
  <c r="E118" i="1"/>
  <c r="G118" i="1"/>
  <c r="I117" i="1"/>
  <c r="E117" i="1"/>
  <c r="G117" i="1"/>
  <c r="I116" i="1"/>
  <c r="E116" i="1"/>
  <c r="G116" i="1"/>
  <c r="I115" i="1"/>
  <c r="E115" i="1"/>
  <c r="G115" i="1"/>
  <c r="I114" i="1"/>
  <c r="E114" i="1"/>
  <c r="G114" i="1"/>
  <c r="I113" i="1"/>
  <c r="E113" i="1"/>
  <c r="G113" i="1"/>
  <c r="I91" i="1"/>
  <c r="E91" i="1"/>
  <c r="G91" i="1"/>
  <c r="I90" i="1"/>
  <c r="E90" i="1"/>
  <c r="G90" i="1"/>
  <c r="I89" i="1"/>
  <c r="E89" i="1"/>
  <c r="G89" i="1"/>
  <c r="I88" i="1"/>
  <c r="E88" i="1"/>
  <c r="G88" i="1"/>
  <c r="I87" i="1"/>
  <c r="E87" i="1"/>
  <c r="G87" i="1"/>
  <c r="I86" i="1"/>
  <c r="E86" i="1"/>
  <c r="G86" i="1"/>
  <c r="I85" i="1"/>
  <c r="E85" i="1"/>
  <c r="G85" i="1"/>
  <c r="I84" i="1"/>
  <c r="E84" i="1"/>
  <c r="G84" i="1"/>
  <c r="I83" i="1"/>
  <c r="E83" i="1"/>
  <c r="G83" i="1"/>
  <c r="I82" i="1"/>
  <c r="E82" i="1"/>
  <c r="G82" i="1"/>
  <c r="I81" i="1"/>
  <c r="E81" i="1"/>
  <c r="G81" i="1"/>
  <c r="O74" i="1"/>
  <c r="O73" i="1"/>
  <c r="O72" i="1"/>
  <c r="O71" i="1"/>
  <c r="O70" i="1"/>
  <c r="O69" i="1"/>
  <c r="O68" i="1"/>
  <c r="O67" i="1"/>
  <c r="O66" i="1"/>
  <c r="O65" i="1"/>
  <c r="R6" i="1"/>
  <c r="O64" i="1"/>
  <c r="R4" i="1" s="1"/>
  <c r="R7" i="1"/>
  <c r="K7" i="1"/>
  <c r="K6" i="1"/>
  <c r="R5" i="1"/>
  <c r="K5" i="1"/>
  <c r="K4" i="1"/>
  <c r="T8" i="1" s="1"/>
  <c r="B109" i="1" l="1"/>
  <c r="B77" i="1"/>
</calcChain>
</file>

<file path=xl/sharedStrings.xml><?xml version="1.0" encoding="utf-8"?>
<sst xmlns="http://schemas.openxmlformats.org/spreadsheetml/2006/main" count="167" uniqueCount="60">
  <si>
    <t>横須賀市　推計人口</t>
    <rPh sb="0" eb="4">
      <t>ヨコスカシ</t>
    </rPh>
    <rPh sb="5" eb="7">
      <t>スイケイ</t>
    </rPh>
    <rPh sb="7" eb="9">
      <t>ジンコウ</t>
    </rPh>
    <phoneticPr fontId="4"/>
  </si>
  <si>
    <t>(  前月比 / 前年同月比  )</t>
    <rPh sb="3" eb="6">
      <t>ゼンゲツヒ</t>
    </rPh>
    <rPh sb="9" eb="11">
      <t>ゼンネン</t>
    </rPh>
    <rPh sb="11" eb="14">
      <t>ドウゲツヒ</t>
    </rPh>
    <phoneticPr fontId="2"/>
  </si>
  <si>
    <t>人口総数</t>
    <rPh sb="0" eb="2">
      <t>ジンコウ</t>
    </rPh>
    <rPh sb="2" eb="4">
      <t>ソウスウ</t>
    </rPh>
    <phoneticPr fontId="4"/>
  </si>
  <si>
    <t>人</t>
    <rPh sb="0" eb="1">
      <t>ニン</t>
    </rPh>
    <phoneticPr fontId="4"/>
  </si>
  <si>
    <t>(</t>
    <phoneticPr fontId="2"/>
  </si>
  <si>
    <t>/</t>
    <phoneticPr fontId="2"/>
  </si>
  <si>
    <t>)</t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</si>
  <si>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</si>
  <si>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</si>
  <si>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世帯数</t>
    <rPh sb="0" eb="3">
      <t>セタイスウ</t>
    </rPh>
    <phoneticPr fontId="4"/>
  </si>
  <si>
    <t>世帯</t>
    <rPh sb="0" eb="2">
      <t>セタイ</t>
    </rPh>
    <phoneticPr fontId="4"/>
  </si>
  <si>
    <t>面積</t>
    <rPh sb="0" eb="2">
      <t>メンセキ</t>
    </rPh>
    <phoneticPr fontId="4"/>
  </si>
  <si>
    <t>k㎡</t>
    <phoneticPr fontId="4"/>
  </si>
  <si>
    <t>人口密度</t>
    <rPh sb="0" eb="2">
      <t>ジンコウ</t>
    </rPh>
    <rPh sb="2" eb="4">
      <t>ミツド</t>
    </rPh>
    <phoneticPr fontId="4"/>
  </si>
  <si>
    <t>（人/k㎡）</t>
    <rPh sb="1" eb="2">
      <t>ニン</t>
    </rPh>
    <phoneticPr fontId="4"/>
  </si>
  <si>
    <t>＊この推計人口は、令和２年国勢調査結果（確定数）を基礎とし、住民基本台帳法、戸籍法の定める 届出等
　の増減を加減して推計したものです。面積は国土地理院による公表値（令和３年10月1日現在）です。</t>
    <rPh sb="9" eb="11">
      <t>レイワ</t>
    </rPh>
    <rPh sb="12" eb="13">
      <t>ネン</t>
    </rPh>
    <phoneticPr fontId="4"/>
  </si>
  <si>
    <t>横須賀市推計人口は、ホームページからもご覧いただけます。</t>
    <rPh sb="0" eb="4">
      <t>ヨコスカシ</t>
    </rPh>
    <rPh sb="4" eb="6">
      <t>スイケイ</t>
    </rPh>
    <rPh sb="6" eb="8">
      <t>ジンコウ</t>
    </rPh>
    <rPh sb="20" eb="21">
      <t>ラン</t>
    </rPh>
    <phoneticPr fontId="4"/>
  </si>
  <si>
    <t>横須賀市経営企画部　　　　　　　　　　　　　　　　　　　　　　　　　都市戦略課統計係
℡ 046-822-8155（直通）</t>
    <rPh sb="0" eb="4">
      <t>ヨコスカシ</t>
    </rPh>
    <rPh sb="4" eb="6">
      <t>ケイエイ</t>
    </rPh>
    <rPh sb="6" eb="8">
      <t>キカク</t>
    </rPh>
    <rPh sb="8" eb="9">
      <t>ブ</t>
    </rPh>
    <rPh sb="34" eb="36">
      <t>トシ</t>
    </rPh>
    <rPh sb="36" eb="38">
      <t>センリャク</t>
    </rPh>
    <rPh sb="38" eb="39">
      <t>カ</t>
    </rPh>
    <rPh sb="39" eb="41">
      <t>トウケイ</t>
    </rPh>
    <rPh sb="41" eb="42">
      <t>カカリ</t>
    </rPh>
    <phoneticPr fontId="4"/>
  </si>
  <si>
    <t>横須賀市ホームページ（https://www.city.yokosuka.kanagawa.jp/）から、</t>
    <rPh sb="0" eb="4">
      <t>ヨコスカシ</t>
    </rPh>
    <phoneticPr fontId="4"/>
  </si>
  <si>
    <r>
      <t>【ホーム &gt; 市政情報 &gt; 横須賀市紹介 &gt; 市の概要 &gt; 人口・統計 &gt; 「</t>
    </r>
    <r>
      <rPr>
        <u/>
        <sz val="9"/>
        <rFont val="HG丸ｺﾞｼｯｸM-PRO"/>
        <family val="3"/>
        <charset val="128"/>
      </rPr>
      <t>2.人口-横須賀市推計人口</t>
    </r>
    <r>
      <rPr>
        <sz val="9"/>
        <rFont val="HG丸ｺﾞｼｯｸM-PRO"/>
        <family val="3"/>
        <charset val="128"/>
      </rPr>
      <t>」】</t>
    </r>
    <rPh sb="44" eb="48">
      <t>ヨコスカシ</t>
    </rPh>
    <rPh sb="48" eb="50">
      <t>スイケイ</t>
    </rPh>
    <phoneticPr fontId="4"/>
  </si>
  <si>
    <t>地区</t>
    <phoneticPr fontId="2"/>
  </si>
  <si>
    <t>当月</t>
    <phoneticPr fontId="4"/>
  </si>
  <si>
    <t>前月中の増減</t>
    <rPh sb="0" eb="3">
      <t>ゼンゲツチュウ</t>
    </rPh>
    <rPh sb="4" eb="6">
      <t>ゾウゲン</t>
    </rPh>
    <phoneticPr fontId="4"/>
  </si>
  <si>
    <t>人口増減</t>
    <rPh sb="0" eb="2">
      <t>ジンコウ</t>
    </rPh>
    <rPh sb="2" eb="4">
      <t>ゾウゲン</t>
    </rPh>
    <phoneticPr fontId="4"/>
  </si>
  <si>
    <t>世帯
増減</t>
    <rPh sb="3" eb="5">
      <t>ゾウゲン</t>
    </rPh>
    <phoneticPr fontId="4"/>
  </si>
  <si>
    <t>人口総数</t>
  </si>
  <si>
    <t>男</t>
  </si>
  <si>
    <t>女</t>
  </si>
  <si>
    <t>世帯数</t>
  </si>
  <si>
    <t>合計</t>
    <rPh sb="0" eb="2">
      <t>ゴウケイ</t>
    </rPh>
    <phoneticPr fontId="4"/>
  </si>
  <si>
    <t>計</t>
    <rPh sb="0" eb="1">
      <t>ケイ</t>
    </rPh>
    <phoneticPr fontId="4"/>
  </si>
  <si>
    <t>自然増減</t>
    <rPh sb="0" eb="2">
      <t>シゼン</t>
    </rPh>
    <rPh sb="2" eb="4">
      <t>ゾウゲン</t>
    </rPh>
    <phoneticPr fontId="4"/>
  </si>
  <si>
    <t>社会増減</t>
    <rPh sb="0" eb="2">
      <t>シャカイ</t>
    </rPh>
    <rPh sb="2" eb="4">
      <t>ゾウゲン</t>
    </rPh>
    <phoneticPr fontId="4"/>
  </si>
  <si>
    <t>総数</t>
    <phoneticPr fontId="4"/>
  </si>
  <si>
    <t>本庁</t>
    <phoneticPr fontId="4"/>
  </si>
  <si>
    <t>追浜</t>
    <phoneticPr fontId="4"/>
  </si>
  <si>
    <t>田浦</t>
    <phoneticPr fontId="4"/>
  </si>
  <si>
    <t>逸見</t>
    <phoneticPr fontId="4"/>
  </si>
  <si>
    <t>衣笠</t>
    <phoneticPr fontId="4"/>
  </si>
  <si>
    <t>大津</t>
    <phoneticPr fontId="4"/>
  </si>
  <si>
    <t>浦賀</t>
    <phoneticPr fontId="4"/>
  </si>
  <si>
    <t>久里浜</t>
    <phoneticPr fontId="4"/>
  </si>
  <si>
    <t>北下浦</t>
    <phoneticPr fontId="4"/>
  </si>
  <si>
    <t>西</t>
    <phoneticPr fontId="4"/>
  </si>
  <si>
    <t>人口増加 計</t>
    <rPh sb="0" eb="2">
      <t>ジンコウ</t>
    </rPh>
    <rPh sb="2" eb="4">
      <t>ゾウカ</t>
    </rPh>
    <rPh sb="5" eb="6">
      <t>ケイ</t>
    </rPh>
    <phoneticPr fontId="2"/>
  </si>
  <si>
    <t>出生（自然増加）</t>
    <rPh sb="3" eb="5">
      <t>シゼン</t>
    </rPh>
    <rPh sb="5" eb="7">
      <t>ゾウカ</t>
    </rPh>
    <phoneticPr fontId="2"/>
  </si>
  <si>
    <t>転入（社会増加）</t>
    <rPh sb="3" eb="5">
      <t>シャカイ</t>
    </rPh>
    <rPh sb="5" eb="7">
      <t>ゾウカ</t>
    </rPh>
    <phoneticPr fontId="2"/>
  </si>
  <si>
    <t>計</t>
  </si>
  <si>
    <t>県外から</t>
    <phoneticPr fontId="2"/>
  </si>
  <si>
    <t>県内から</t>
    <phoneticPr fontId="2"/>
  </si>
  <si>
    <t>市内移動</t>
    <phoneticPr fontId="2"/>
  </si>
  <si>
    <t>その他</t>
    <phoneticPr fontId="2"/>
  </si>
  <si>
    <t>人口減少 計</t>
    <rPh sb="0" eb="2">
      <t>ジンコウ</t>
    </rPh>
    <rPh sb="2" eb="4">
      <t>ゲンショウ</t>
    </rPh>
    <rPh sb="5" eb="6">
      <t>ケイ</t>
    </rPh>
    <phoneticPr fontId="2"/>
  </si>
  <si>
    <t>死亡（自然減少）</t>
    <rPh sb="3" eb="5">
      <t>シゼン</t>
    </rPh>
    <rPh sb="5" eb="7">
      <t>ゲンショウ</t>
    </rPh>
    <phoneticPr fontId="2"/>
  </si>
  <si>
    <t>転出（社会減少）</t>
    <rPh sb="3" eb="5">
      <t>シャカイ</t>
    </rPh>
    <rPh sb="5" eb="7">
      <t>ゲンショウ</t>
    </rPh>
    <phoneticPr fontId="2"/>
  </si>
  <si>
    <t>県外へ</t>
  </si>
  <si>
    <t>県内へ</t>
  </si>
  <si>
    <t>市内移動</t>
  </si>
  <si>
    <t>その他</t>
  </si>
  <si>
    <t>地区別人口・前月比増減（令和4年2月1日現在）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</si>
</sst>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現在&quot;;@"/>
    <numFmt numFmtId="177" formatCode="\+\ #,##0&quot; 人&quot;;\-\ #,##0&quot; 人&quot;"/>
    <numFmt numFmtId="178" formatCode="\+\ #,##0&quot;世帯&quot;;\-\ #,##0&quot;世帯&quot;"/>
    <numFmt numFmtId="179" formatCode="#,##0_ "/>
  </numFmts>
  <fonts count="2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明朝"/>
      <family val="1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Font="1" applyAlignment="1"/>
    <xf numFmtId="0" fontId="1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shrinkToFit="1"/>
    </xf>
    <xf numFmtId="0" fontId="18" fillId="0" borderId="0" xfId="0" applyFont="1" applyAlignment="1"/>
    <xf numFmtId="0" fontId="1" fillId="0" borderId="0" xfId="0" applyFont="1" applyAlignment="1">
      <alignment shrinkToFit="1"/>
    </xf>
    <xf numFmtId="0" fontId="18" fillId="0" borderId="0" xfId="0" applyFont="1" applyFill="1" applyBorder="1" applyAlignment="1">
      <alignment horizontal="center" shrinkToFit="1"/>
    </xf>
    <xf numFmtId="179" fontId="18" fillId="0" borderId="0" xfId="0" applyNumberFormat="1" applyFont="1" applyFill="1" applyBorder="1" applyAlignment="1">
      <alignment shrinkToFit="1"/>
    </xf>
    <xf numFmtId="0" fontId="18" fillId="0" borderId="0" xfId="0" applyFont="1" applyFill="1" applyBorder="1" applyAlignment="1">
      <alignment shrinkToFit="1"/>
    </xf>
    <xf numFmtId="0" fontId="18" fillId="0" borderId="0" xfId="0" applyFont="1" applyBorder="1" applyAlignment="1">
      <alignment shrinkToFit="1"/>
    </xf>
    <xf numFmtId="0" fontId="1" fillId="0" borderId="0" xfId="0" applyFont="1" applyFill="1" applyBorder="1" applyAlignment="1">
      <alignment horizontal="center"/>
    </xf>
    <xf numFmtId="179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/>
    <xf numFmtId="0" fontId="24" fillId="0" borderId="0" xfId="0" applyFont="1"/>
    <xf numFmtId="179" fontId="1" fillId="0" borderId="50" xfId="0" applyNumberFormat="1" applyFont="1" applyBorder="1" applyAlignment="1">
      <alignment horizontal="right" shrinkToFit="1"/>
    </xf>
    <xf numFmtId="179" fontId="1" fillId="0" borderId="51" xfId="0" applyNumberFormat="1" applyFont="1" applyBorder="1" applyAlignment="1">
      <alignment horizontal="right" shrinkToFit="1"/>
    </xf>
    <xf numFmtId="179" fontId="1" fillId="0" borderId="52" xfId="0" applyNumberFormat="1" applyFont="1" applyBorder="1" applyAlignment="1">
      <alignment horizontal="right" shrinkToFit="1"/>
    </xf>
    <xf numFmtId="179" fontId="1" fillId="0" borderId="22" xfId="0" applyNumberFormat="1" applyFont="1" applyBorder="1" applyAlignment="1">
      <alignment horizontal="right" shrinkToFit="1"/>
    </xf>
    <xf numFmtId="179" fontId="1" fillId="0" borderId="14" xfId="0" applyNumberFormat="1" applyFont="1" applyBorder="1" applyAlignment="1">
      <alignment horizontal="right" shrinkToFit="1"/>
    </xf>
    <xf numFmtId="179" fontId="1" fillId="0" borderId="33" xfId="0" applyNumberFormat="1" applyFont="1" applyBorder="1" applyAlignment="1">
      <alignment horizontal="right" shrinkToFit="1"/>
    </xf>
    <xf numFmtId="179" fontId="1" fillId="0" borderId="34" xfId="0" applyNumberFormat="1" applyFont="1" applyBorder="1" applyAlignment="1">
      <alignment horizontal="right" shrinkToFit="1"/>
    </xf>
    <xf numFmtId="179" fontId="1" fillId="0" borderId="35" xfId="0" applyNumberFormat="1" applyFont="1" applyBorder="1" applyAlignment="1">
      <alignment horizontal="right" shrinkToFit="1"/>
    </xf>
    <xf numFmtId="179" fontId="1" fillId="0" borderId="36" xfId="0" applyNumberFormat="1" applyFont="1" applyBorder="1" applyAlignment="1">
      <alignment horizontal="right" shrinkToFit="1"/>
    </xf>
    <xf numFmtId="179" fontId="1" fillId="0" borderId="37" xfId="0" applyNumberFormat="1" applyFont="1" applyBorder="1" applyAlignment="1">
      <alignment horizontal="right" shrinkToFit="1"/>
    </xf>
    <xf numFmtId="0" fontId="1" fillId="0" borderId="38" xfId="0" applyFont="1" applyBorder="1" applyAlignment="1">
      <alignment horizontal="center" shrinkToFit="1"/>
    </xf>
    <xf numFmtId="179" fontId="1" fillId="0" borderId="42" xfId="0" applyNumberFormat="1" applyFont="1" applyBorder="1" applyAlignment="1">
      <alignment horizontal="right" shrinkToFit="1"/>
    </xf>
    <xf numFmtId="179" fontId="1" fillId="0" borderId="43" xfId="0" applyNumberFormat="1" applyFont="1" applyBorder="1" applyAlignment="1">
      <alignment horizontal="right" shrinkToFit="1"/>
    </xf>
    <xf numFmtId="0" fontId="1" fillId="0" borderId="32" xfId="0" applyFont="1" applyBorder="1" applyAlignment="1">
      <alignment horizontal="center" shrinkToFit="1"/>
    </xf>
    <xf numFmtId="179" fontId="1" fillId="0" borderId="63" xfId="0" applyNumberFormat="1" applyFont="1" applyBorder="1" applyAlignment="1">
      <alignment horizontal="right" shrinkToFit="1"/>
    </xf>
    <xf numFmtId="179" fontId="1" fillId="0" borderId="64" xfId="0" applyNumberFormat="1" applyFont="1" applyBorder="1" applyAlignment="1">
      <alignment horizontal="right" shrinkToFit="1"/>
    </xf>
    <xf numFmtId="179" fontId="1" fillId="0" borderId="65" xfId="0" applyNumberFormat="1" applyFont="1" applyBorder="1" applyAlignment="1">
      <alignment horizontal="right" shrinkToFit="1"/>
    </xf>
    <xf numFmtId="179" fontId="1" fillId="0" borderId="15" xfId="0" applyNumberFormat="1" applyFont="1" applyBorder="1" applyAlignment="1">
      <alignment horizontal="right" shrinkToFit="1"/>
    </xf>
    <xf numFmtId="179" fontId="1" fillId="0" borderId="16" xfId="0" applyNumberFormat="1" applyFont="1" applyBorder="1" applyAlignment="1">
      <alignment horizontal="right" shrinkToFit="1"/>
    </xf>
    <xf numFmtId="179" fontId="23" fillId="0" borderId="17" xfId="0" applyNumberFormat="1" applyFont="1" applyBorder="1" applyAlignment="1">
      <alignment horizontal="right" shrinkToFit="1"/>
    </xf>
    <xf numFmtId="179" fontId="23" fillId="0" borderId="18" xfId="0" applyNumberFormat="1" applyFont="1" applyBorder="1" applyAlignment="1">
      <alignment horizontal="right" shrinkToFit="1"/>
    </xf>
    <xf numFmtId="179" fontId="23" fillId="0" borderId="19" xfId="0" applyNumberFormat="1" applyFont="1" applyBorder="1" applyAlignment="1">
      <alignment horizontal="right" shrinkToFit="1"/>
    </xf>
    <xf numFmtId="179" fontId="23" fillId="0" borderId="24" xfId="0" applyNumberFormat="1" applyFont="1" applyBorder="1" applyAlignment="1">
      <alignment horizontal="right" shrinkToFit="1"/>
    </xf>
    <xf numFmtId="179" fontId="23" fillId="0" borderId="25" xfId="0" applyNumberFormat="1" applyFont="1" applyBorder="1" applyAlignment="1">
      <alignment horizontal="right" shrinkToFit="1"/>
    </xf>
    <xf numFmtId="0" fontId="1" fillId="0" borderId="26" xfId="0" applyFont="1" applyBorder="1" applyAlignment="1">
      <alignment horizontal="center" shrinkToFit="1"/>
    </xf>
    <xf numFmtId="179" fontId="1" fillId="0" borderId="30" xfId="0" applyNumberFormat="1" applyFont="1" applyBorder="1" applyAlignment="1">
      <alignment horizontal="right" shrinkToFit="1"/>
    </xf>
    <xf numFmtId="179" fontId="1" fillId="0" borderId="31" xfId="0" applyNumberFormat="1" applyFont="1" applyBorder="1" applyAlignment="1">
      <alignment horizontal="right" shrinkToFit="1"/>
    </xf>
    <xf numFmtId="0" fontId="1" fillId="0" borderId="17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19" xfId="0" applyFont="1" applyBorder="1" applyAlignment="1">
      <alignment horizontal="center" shrinkToFit="1"/>
    </xf>
    <xf numFmtId="0" fontId="1" fillId="0" borderId="22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23" fillId="0" borderId="12" xfId="0" applyFont="1" applyBorder="1" applyAlignment="1">
      <alignment horizontal="center" shrinkToFit="1"/>
    </xf>
    <xf numFmtId="179" fontId="1" fillId="0" borderId="40" xfId="0" applyNumberFormat="1" applyFont="1" applyBorder="1" applyAlignment="1">
      <alignment horizontal="right" shrinkToFit="1"/>
    </xf>
    <xf numFmtId="179" fontId="1" fillId="0" borderId="41" xfId="0" applyNumberFormat="1" applyFont="1" applyBorder="1" applyAlignment="1">
      <alignment horizontal="right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justifyLastLine="1" shrinkToFit="1"/>
    </xf>
    <xf numFmtId="0" fontId="1" fillId="0" borderId="3" xfId="0" applyFont="1" applyBorder="1" applyAlignment="1">
      <alignment horizontal="center" justifyLastLine="1" shrinkToFit="1"/>
    </xf>
    <xf numFmtId="0" fontId="1" fillId="0" borderId="25" xfId="0" applyFont="1" applyBorder="1" applyAlignment="1">
      <alignment horizontal="center" justifyLastLine="1" shrinkToFit="1"/>
    </xf>
    <xf numFmtId="0" fontId="1" fillId="0" borderId="15" xfId="0" applyFont="1" applyBorder="1" applyAlignment="1">
      <alignment horizontal="center" shrinkToFit="1"/>
    </xf>
    <xf numFmtId="0" fontId="1" fillId="0" borderId="44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179" fontId="1" fillId="0" borderId="39" xfId="0" applyNumberFormat="1" applyFont="1" applyBorder="1" applyAlignment="1">
      <alignment horizontal="right" shrinkToFit="1"/>
    </xf>
    <xf numFmtId="179" fontId="1" fillId="0" borderId="57" xfId="0" applyNumberFormat="1" applyFont="1" applyBorder="1" applyAlignment="1">
      <alignment horizontal="right" shrinkToFit="1"/>
    </xf>
    <xf numFmtId="179" fontId="1" fillId="0" borderId="58" xfId="0" applyNumberFormat="1" applyFont="1" applyBorder="1" applyAlignment="1">
      <alignment horizontal="right" shrinkToFit="1"/>
    </xf>
    <xf numFmtId="179" fontId="1" fillId="0" borderId="55" xfId="0" applyNumberFormat="1" applyFont="1" applyBorder="1" applyAlignment="1">
      <alignment horizontal="right" shrinkToFit="1"/>
    </xf>
    <xf numFmtId="179" fontId="1" fillId="0" borderId="56" xfId="0" applyNumberFormat="1" applyFont="1" applyBorder="1" applyAlignment="1">
      <alignment horizontal="right" shrinkToFit="1"/>
    </xf>
    <xf numFmtId="179" fontId="1" fillId="0" borderId="28" xfId="0" applyNumberFormat="1" applyFont="1" applyBorder="1" applyAlignment="1">
      <alignment horizontal="right" shrinkToFit="1"/>
    </xf>
    <xf numFmtId="179" fontId="1" fillId="0" borderId="29" xfId="0" applyNumberFormat="1" applyFont="1" applyBorder="1" applyAlignment="1">
      <alignment horizontal="right" shrinkToFit="1"/>
    </xf>
    <xf numFmtId="179" fontId="1" fillId="0" borderId="27" xfId="0" applyNumberFormat="1" applyFont="1" applyBorder="1" applyAlignment="1">
      <alignment horizontal="right" shrinkToFit="1"/>
    </xf>
    <xf numFmtId="179" fontId="1" fillId="0" borderId="53" xfId="0" applyNumberFormat="1" applyFont="1" applyBorder="1" applyAlignment="1">
      <alignment horizontal="right" shrinkToFit="1"/>
    </xf>
    <xf numFmtId="179" fontId="1" fillId="0" borderId="54" xfId="0" applyNumberFormat="1" applyFont="1" applyBorder="1" applyAlignment="1">
      <alignment horizontal="right" shrinkToFit="1"/>
    </xf>
    <xf numFmtId="179" fontId="23" fillId="0" borderId="49" xfId="0" applyNumberFormat="1" applyFont="1" applyBorder="1" applyAlignment="1">
      <alignment horizontal="right" shrinkToFit="1"/>
    </xf>
    <xf numFmtId="179" fontId="23" fillId="0" borderId="3" xfId="0" applyNumberFormat="1" applyFont="1" applyBorder="1" applyAlignment="1">
      <alignment horizontal="right" shrinkToFit="1"/>
    </xf>
    <xf numFmtId="0" fontId="1" fillId="0" borderId="15" xfId="0" applyFont="1" applyBorder="1" applyAlignment="1">
      <alignment horizontal="center" justifyLastLine="1" shrinkToFit="1"/>
    </xf>
    <xf numFmtId="0" fontId="1" fillId="0" borderId="44" xfId="0" applyFont="1" applyBorder="1" applyAlignment="1">
      <alignment horizontal="center" justifyLastLine="1" shrinkToFit="1"/>
    </xf>
    <xf numFmtId="0" fontId="1" fillId="0" borderId="16" xfId="0" applyFont="1" applyBorder="1" applyAlignment="1">
      <alignment horizontal="center" justifyLastLine="1" shrinkToFit="1"/>
    </xf>
    <xf numFmtId="0" fontId="1" fillId="0" borderId="49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15" xfId="0" applyFont="1" applyBorder="1" applyAlignment="1">
      <alignment horizontal="center" vertical="center" justifyLastLine="1" shrinkToFit="1"/>
    </xf>
    <xf numFmtId="0" fontId="1" fillId="0" borderId="44" xfId="0" applyFont="1" applyBorder="1" applyAlignment="1">
      <alignment horizontal="center" vertical="center" justifyLastLine="1" shrinkToFit="1"/>
    </xf>
    <xf numFmtId="0" fontId="1" fillId="0" borderId="45" xfId="0" applyFont="1" applyBorder="1" applyAlignment="1">
      <alignment horizontal="center" vertical="center" justifyLastLine="1" shrinkToFit="1"/>
    </xf>
    <xf numFmtId="0" fontId="1" fillId="0" borderId="13" xfId="0" applyFont="1" applyBorder="1" applyAlignment="1">
      <alignment horizontal="center" vertical="center" justifyLastLine="1" shrinkToFit="1"/>
    </xf>
    <xf numFmtId="0" fontId="1" fillId="0" borderId="0" xfId="0" applyFont="1" applyBorder="1" applyAlignment="1">
      <alignment horizontal="center" vertical="center" justifyLastLine="1" shrinkToFit="1"/>
    </xf>
    <xf numFmtId="0" fontId="1" fillId="0" borderId="8" xfId="0" applyFont="1" applyBorder="1" applyAlignment="1">
      <alignment horizontal="center" vertical="center" justifyLastLine="1" shrinkToFit="1"/>
    </xf>
    <xf numFmtId="0" fontId="1" fillId="0" borderId="16" xfId="0" applyFont="1" applyBorder="1" applyAlignment="1">
      <alignment horizontal="center" vertical="center" justifyLastLine="1" shrinkToFit="1"/>
    </xf>
    <xf numFmtId="0" fontId="1" fillId="0" borderId="21" xfId="0" applyFont="1" applyBorder="1" applyAlignment="1">
      <alignment horizontal="center" vertical="center" justifyLastLine="1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179" fontId="18" fillId="0" borderId="42" xfId="0" applyNumberFormat="1" applyFont="1" applyBorder="1" applyAlignment="1">
      <alignment horizontal="right" vertical="center" shrinkToFit="1"/>
    </xf>
    <xf numFmtId="179" fontId="18" fillId="0" borderId="43" xfId="0" applyNumberFormat="1" applyFont="1" applyBorder="1" applyAlignment="1">
      <alignment horizontal="right" vertical="center" shrinkToFit="1"/>
    </xf>
    <xf numFmtId="0" fontId="1" fillId="0" borderId="15" xfId="0" applyNumberFormat="1" applyFont="1" applyBorder="1" applyAlignment="1">
      <alignment horizontal="center" vertical="center" justifyLastLine="1" shrinkToFit="1"/>
    </xf>
    <xf numFmtId="0" fontId="1" fillId="0" borderId="44" xfId="0" applyNumberFormat="1" applyFont="1" applyBorder="1" applyAlignment="1">
      <alignment horizontal="center" vertical="center" justifyLastLine="1" shrinkToFit="1"/>
    </xf>
    <xf numFmtId="0" fontId="1" fillId="0" borderId="45" xfId="0" applyNumberFormat="1" applyFont="1" applyBorder="1" applyAlignment="1">
      <alignment horizontal="center" vertical="center" justifyLastLine="1" shrinkToFit="1"/>
    </xf>
    <xf numFmtId="0" fontId="1" fillId="0" borderId="13" xfId="0" applyNumberFormat="1" applyFont="1" applyBorder="1" applyAlignment="1">
      <alignment horizontal="center" vertical="center" justifyLastLine="1" shrinkToFit="1"/>
    </xf>
    <xf numFmtId="0" fontId="1" fillId="0" borderId="0" xfId="0" applyNumberFormat="1" applyFont="1" applyBorder="1" applyAlignment="1">
      <alignment horizontal="center" vertical="center" justifyLastLine="1" shrinkToFit="1"/>
    </xf>
    <xf numFmtId="0" fontId="1" fillId="0" borderId="8" xfId="0" applyNumberFormat="1" applyFont="1" applyBorder="1" applyAlignment="1">
      <alignment horizontal="center" vertical="center" justifyLastLine="1" shrinkToFit="1"/>
    </xf>
    <xf numFmtId="0" fontId="1" fillId="0" borderId="16" xfId="0" applyNumberFormat="1" applyFont="1" applyBorder="1" applyAlignment="1">
      <alignment horizontal="center" vertical="center" justifyLastLine="1" shrinkToFit="1"/>
    </xf>
    <xf numFmtId="0" fontId="1" fillId="0" borderId="21" xfId="0" applyNumberFormat="1" applyFont="1" applyBorder="1" applyAlignment="1">
      <alignment horizontal="center" vertical="center" justifyLastLine="1" shrinkToFit="1"/>
    </xf>
    <xf numFmtId="0" fontId="1" fillId="0" borderId="24" xfId="0" applyNumberFormat="1" applyFont="1" applyBorder="1" applyAlignment="1">
      <alignment horizontal="center" justifyLastLine="1" shrinkToFit="1"/>
    </xf>
    <xf numFmtId="0" fontId="1" fillId="0" borderId="3" xfId="0" applyNumberFormat="1" applyFont="1" applyBorder="1" applyAlignment="1">
      <alignment horizontal="center" justifyLastLine="1" shrinkToFit="1"/>
    </xf>
    <xf numFmtId="0" fontId="1" fillId="0" borderId="25" xfId="0" applyNumberFormat="1" applyFont="1" applyBorder="1" applyAlignment="1">
      <alignment horizontal="center" justifyLastLine="1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21" xfId="0" applyFont="1" applyBorder="1" applyAlignment="1">
      <alignment horizontal="center" shrinkToFit="1"/>
    </xf>
    <xf numFmtId="179" fontId="18" fillId="0" borderId="39" xfId="0" applyNumberFormat="1" applyFont="1" applyBorder="1" applyAlignment="1">
      <alignment horizontal="right" vertical="center" shrinkToFit="1"/>
    </xf>
    <xf numFmtId="179" fontId="18" fillId="0" borderId="40" xfId="0" applyNumberFormat="1" applyFont="1" applyBorder="1" applyAlignment="1">
      <alignment horizontal="right" vertical="center" shrinkToFit="1"/>
    </xf>
    <xf numFmtId="179" fontId="18" fillId="0" borderId="41" xfId="0" applyNumberFormat="1" applyFont="1" applyBorder="1" applyAlignment="1">
      <alignment horizontal="right" vertical="center" shrinkToFit="1"/>
    </xf>
    <xf numFmtId="179" fontId="18" fillId="0" borderId="36" xfId="0" applyNumberFormat="1" applyFont="1" applyBorder="1" applyAlignment="1">
      <alignment horizontal="right" vertical="center" shrinkToFit="1"/>
    </xf>
    <xf numFmtId="179" fontId="18" fillId="0" borderId="37" xfId="0" applyNumberFormat="1" applyFont="1" applyBorder="1" applyAlignment="1">
      <alignment horizontal="right" vertical="center" shrinkToFit="1"/>
    </xf>
    <xf numFmtId="179" fontId="18" fillId="0" borderId="33" xfId="0" applyNumberFormat="1" applyFont="1" applyBorder="1" applyAlignment="1">
      <alignment horizontal="right" vertical="center" shrinkToFit="1"/>
    </xf>
    <xf numFmtId="179" fontId="18" fillId="0" borderId="34" xfId="0" applyNumberFormat="1" applyFont="1" applyBorder="1" applyAlignment="1">
      <alignment horizontal="right" vertical="center" shrinkToFit="1"/>
    </xf>
    <xf numFmtId="179" fontId="18" fillId="0" borderId="35" xfId="0" applyNumberFormat="1" applyFont="1" applyBorder="1" applyAlignment="1">
      <alignment horizontal="right" vertical="center" shrinkToFit="1"/>
    </xf>
    <xf numFmtId="0" fontId="18" fillId="0" borderId="38" xfId="0" applyFont="1" applyBorder="1" applyAlignment="1">
      <alignment horizontal="center" vertical="center"/>
    </xf>
    <xf numFmtId="179" fontId="18" fillId="0" borderId="38" xfId="0" applyNumberFormat="1" applyFont="1" applyBorder="1" applyAlignment="1">
      <alignment horizontal="right" vertical="center"/>
    </xf>
    <xf numFmtId="179" fontId="18" fillId="0" borderId="39" xfId="0" applyNumberFormat="1" applyFont="1" applyBorder="1" applyAlignment="1">
      <alignment horizontal="right" vertical="center"/>
    </xf>
    <xf numFmtId="179" fontId="18" fillId="0" borderId="40" xfId="0" applyNumberFormat="1" applyFont="1" applyBorder="1" applyAlignment="1">
      <alignment horizontal="right" vertical="center"/>
    </xf>
    <xf numFmtId="179" fontId="18" fillId="0" borderId="4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179" fontId="18" fillId="0" borderId="32" xfId="0" applyNumberFormat="1" applyFont="1" applyBorder="1" applyAlignment="1">
      <alignment horizontal="right" vertical="center"/>
    </xf>
    <xf numFmtId="179" fontId="18" fillId="0" borderId="33" xfId="0" applyNumberFormat="1" applyFont="1" applyBorder="1" applyAlignment="1">
      <alignment horizontal="right" vertical="center"/>
    </xf>
    <xf numFmtId="179" fontId="18" fillId="0" borderId="34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179" fontId="18" fillId="0" borderId="30" xfId="0" applyNumberFormat="1" applyFont="1" applyBorder="1" applyAlignment="1">
      <alignment horizontal="right" vertical="center" shrinkToFit="1"/>
    </xf>
    <xf numFmtId="179" fontId="18" fillId="0" borderId="31" xfId="0" applyNumberFormat="1" applyFont="1" applyBorder="1" applyAlignment="1">
      <alignment horizontal="right" vertical="center" shrinkToFit="1"/>
    </xf>
    <xf numFmtId="179" fontId="18" fillId="0" borderId="27" xfId="0" applyNumberFormat="1" applyFont="1" applyBorder="1" applyAlignment="1">
      <alignment horizontal="right" vertical="center" shrinkToFit="1"/>
    </xf>
    <xf numFmtId="179" fontId="18" fillId="0" borderId="28" xfId="0" applyNumberFormat="1" applyFont="1" applyBorder="1" applyAlignment="1">
      <alignment horizontal="right" vertical="center" shrinkToFit="1"/>
    </xf>
    <xf numFmtId="179" fontId="18" fillId="0" borderId="29" xfId="0" applyNumberFormat="1" applyFont="1" applyBorder="1" applyAlignment="1">
      <alignment horizontal="right" vertical="center" shrinkToFit="1"/>
    </xf>
    <xf numFmtId="179" fontId="22" fillId="0" borderId="24" xfId="0" applyNumberFormat="1" applyFont="1" applyBorder="1" applyAlignment="1">
      <alignment horizontal="right" vertical="center" shrinkToFit="1"/>
    </xf>
    <xf numFmtId="179" fontId="22" fillId="0" borderId="25" xfId="0" applyNumberFormat="1" applyFont="1" applyBorder="1" applyAlignment="1">
      <alignment horizontal="right" vertical="center" shrinkToFit="1"/>
    </xf>
    <xf numFmtId="0" fontId="18" fillId="0" borderId="26" xfId="0" applyFont="1" applyBorder="1" applyAlignment="1">
      <alignment horizontal="center" vertical="center"/>
    </xf>
    <xf numFmtId="179" fontId="18" fillId="0" borderId="26" xfId="0" applyNumberFormat="1" applyFont="1" applyBorder="1" applyAlignment="1">
      <alignment horizontal="right" vertical="center"/>
    </xf>
    <xf numFmtId="179" fontId="18" fillId="0" borderId="27" xfId="0" applyNumberFormat="1" applyFont="1" applyBorder="1" applyAlignment="1">
      <alignment horizontal="right" vertical="center"/>
    </xf>
    <xf numFmtId="179" fontId="18" fillId="0" borderId="28" xfId="0" applyNumberFormat="1" applyFont="1" applyBorder="1" applyAlignment="1">
      <alignment horizontal="right" vertical="center"/>
    </xf>
    <xf numFmtId="179" fontId="18" fillId="0" borderId="29" xfId="0" applyNumberFormat="1" applyFont="1" applyBorder="1" applyAlignment="1">
      <alignment horizontal="right" vertical="center"/>
    </xf>
    <xf numFmtId="179" fontId="22" fillId="0" borderId="17" xfId="0" applyNumberFormat="1" applyFont="1" applyBorder="1" applyAlignment="1">
      <alignment horizontal="right" vertical="center" shrinkToFit="1"/>
    </xf>
    <xf numFmtId="179" fontId="22" fillId="0" borderId="18" xfId="0" applyNumberFormat="1" applyFont="1" applyBorder="1" applyAlignment="1">
      <alignment horizontal="right" vertical="center" shrinkToFit="1"/>
    </xf>
    <xf numFmtId="179" fontId="22" fillId="0" borderId="19" xfId="0" applyNumberFormat="1" applyFont="1" applyBorder="1" applyAlignment="1">
      <alignment horizontal="right" vertical="center" shrinkToFit="1"/>
    </xf>
    <xf numFmtId="0" fontId="22" fillId="0" borderId="12" xfId="0" applyFont="1" applyBorder="1" applyAlignment="1">
      <alignment horizontal="center" vertical="center"/>
    </xf>
    <xf numFmtId="179" fontId="22" fillId="0" borderId="12" xfId="0" applyNumberFormat="1" applyFont="1" applyBorder="1" applyAlignment="1">
      <alignment horizontal="right" vertical="center"/>
    </xf>
    <xf numFmtId="179" fontId="22" fillId="0" borderId="17" xfId="0" applyNumberFormat="1" applyFont="1" applyBorder="1" applyAlignment="1">
      <alignment horizontal="right" vertical="center"/>
    </xf>
    <xf numFmtId="179" fontId="22" fillId="0" borderId="18" xfId="0" applyNumberFormat="1" applyFont="1" applyBorder="1" applyAlignment="1">
      <alignment horizontal="right" vertical="center"/>
    </xf>
    <xf numFmtId="179" fontId="22" fillId="0" borderId="19" xfId="0" applyNumberFormat="1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shrinkToFit="1"/>
    </xf>
    <xf numFmtId="38" fontId="16" fillId="0" borderId="2" xfId="1" applyFont="1" applyBorder="1" applyAlignment="1">
      <alignment horizontal="right" vertical="center" shrinkToFit="1"/>
    </xf>
    <xf numFmtId="0" fontId="17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16" fillId="0" borderId="3" xfId="1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178" fontId="15" fillId="0" borderId="3" xfId="1" applyNumberFormat="1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 shrinkToFit="1"/>
    </xf>
    <xf numFmtId="177" fontId="15" fillId="0" borderId="2" xfId="1" applyNumberFormat="1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177" fontId="15" fillId="0" borderId="0" xfId="1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 shrinkToFit="1"/>
    </xf>
    <xf numFmtId="177" fontId="13" fillId="0" borderId="1" xfId="1" applyNumberFormat="1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13</xdr:row>
      <xdr:rowOff>66675</xdr:rowOff>
    </xdr:from>
    <xdr:to>
      <xdr:col>27</xdr:col>
      <xdr:colOff>180975</xdr:colOff>
      <xdr:row>54</xdr:row>
      <xdr:rowOff>47625</xdr:rowOff>
    </xdr:to>
    <xdr:pic>
      <xdr:nvPicPr>
        <xdr:cNvPr id="2" name="図 28" descr="aa.jpg">
          <a:extLst>
            <a:ext uri="{FF2B5EF4-FFF2-40B4-BE49-F238E27FC236}">
              <a16:creationId xmlns:a16="http://schemas.microsoft.com/office/drawing/2014/main" id="{587E5F97-3803-4B6C-A6A1-201841786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4"/>
        <a:stretch>
          <a:fillRect/>
        </a:stretch>
      </xdr:blipFill>
      <xdr:spPr bwMode="auto">
        <a:xfrm>
          <a:off x="238125" y="4210050"/>
          <a:ext cx="7000875" cy="681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9525</xdr:rowOff>
    </xdr:from>
    <xdr:to>
      <xdr:col>7</xdr:col>
      <xdr:colOff>0</xdr:colOff>
      <xdr:row>1</xdr:row>
      <xdr:rowOff>9525</xdr:rowOff>
    </xdr:to>
    <xdr:pic>
      <xdr:nvPicPr>
        <xdr:cNvPr id="3" name="図 3" descr="shisyoumini.jpg">
          <a:extLst>
            <a:ext uri="{FF2B5EF4-FFF2-40B4-BE49-F238E27FC236}">
              <a16:creationId xmlns:a16="http://schemas.microsoft.com/office/drawing/2014/main" id="{DBDFBB2B-1F2B-48B9-8062-947E9FF9E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9525"/>
          <a:ext cx="561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162028</xdr:colOff>
      <xdr:row>38</xdr:row>
      <xdr:rowOff>135108</xdr:rowOff>
    </xdr:from>
    <xdr:to>
      <xdr:col>21</xdr:col>
      <xdr:colOff>85436</xdr:colOff>
      <xdr:row>39</xdr:row>
      <xdr:rowOff>164525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67BE92-68ED-4DDC-A085-4875AA6AD5F3}"/>
            </a:ext>
          </a:extLst>
        </xdr:cNvPr>
        <xdr:cNvSpPr txBox="1"/>
      </xdr:nvSpPr>
      <xdr:spPr bwMode="auto">
        <a:xfrm>
          <a:off x="5162653" y="8564733"/>
          <a:ext cx="437758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久里浜</a:t>
          </a:r>
        </a:p>
      </xdr:txBody>
    </xdr:sp>
    <xdr:clientData/>
  </xdr:twoCellAnchor>
  <xdr:twoCellAnchor>
    <xdr:from>
      <xdr:col>16</xdr:col>
      <xdr:colOff>94980</xdr:colOff>
      <xdr:row>42</xdr:row>
      <xdr:rowOff>7168</xdr:rowOff>
    </xdr:from>
    <xdr:to>
      <xdr:col>18</xdr:col>
      <xdr:colOff>8812</xdr:colOff>
      <xdr:row>43</xdr:row>
      <xdr:rowOff>36586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4358B5-CCF5-48D4-A691-218AEDB5FBE7}"/>
            </a:ext>
          </a:extLst>
        </xdr:cNvPr>
        <xdr:cNvSpPr txBox="1"/>
      </xdr:nvSpPr>
      <xdr:spPr bwMode="auto">
        <a:xfrm>
          <a:off x="4324080" y="9122593"/>
          <a:ext cx="428182" cy="200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北下浦</a:t>
          </a:r>
        </a:p>
      </xdr:txBody>
    </xdr:sp>
    <xdr:clientData/>
  </xdr:twoCellAnchor>
  <xdr:twoCellAnchor>
    <xdr:from>
      <xdr:col>21</xdr:col>
      <xdr:colOff>152465</xdr:colOff>
      <xdr:row>34</xdr:row>
      <xdr:rowOff>105860</xdr:rowOff>
    </xdr:from>
    <xdr:to>
      <xdr:col>22</xdr:col>
      <xdr:colOff>219500</xdr:colOff>
      <xdr:row>35</xdr:row>
      <xdr:rowOff>135277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3C70D6A-2E6E-496C-96C5-589227B5BE42}"/>
            </a:ext>
          </a:extLst>
        </xdr:cNvPr>
        <xdr:cNvSpPr txBox="1"/>
      </xdr:nvSpPr>
      <xdr:spPr bwMode="auto">
        <a:xfrm>
          <a:off x="5667440" y="7849685"/>
          <a:ext cx="324210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浦賀</a:t>
          </a:r>
        </a:p>
      </xdr:txBody>
    </xdr:sp>
    <xdr:clientData/>
  </xdr:twoCellAnchor>
  <xdr:twoCellAnchor>
    <xdr:from>
      <xdr:col>19</xdr:col>
      <xdr:colOff>104574</xdr:colOff>
      <xdr:row>32</xdr:row>
      <xdr:rowOff>174742</xdr:rowOff>
    </xdr:from>
    <xdr:to>
      <xdr:col>20</xdr:col>
      <xdr:colOff>181186</xdr:colOff>
      <xdr:row>34</xdr:row>
      <xdr:rowOff>27266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F958869-6925-441B-9156-6DAB7B9B2E2E}"/>
            </a:ext>
          </a:extLst>
        </xdr:cNvPr>
        <xdr:cNvSpPr txBox="1"/>
      </xdr:nvSpPr>
      <xdr:spPr bwMode="auto">
        <a:xfrm>
          <a:off x="5105199" y="7575667"/>
          <a:ext cx="333787" cy="195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大津</a:t>
          </a:r>
        </a:p>
      </xdr:txBody>
    </xdr:sp>
    <xdr:clientData/>
  </xdr:twoCellAnchor>
  <xdr:twoCellAnchor>
    <xdr:from>
      <xdr:col>14</xdr:col>
      <xdr:colOff>200301</xdr:colOff>
      <xdr:row>33</xdr:row>
      <xdr:rowOff>174686</xdr:rowOff>
    </xdr:from>
    <xdr:to>
      <xdr:col>16</xdr:col>
      <xdr:colOff>8800</xdr:colOff>
      <xdr:row>35</xdr:row>
      <xdr:rowOff>27210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B9A7C15-0818-40A8-94E8-6A5AFE457A34}"/>
            </a:ext>
          </a:extLst>
        </xdr:cNvPr>
        <xdr:cNvSpPr txBox="1"/>
      </xdr:nvSpPr>
      <xdr:spPr bwMode="auto">
        <a:xfrm>
          <a:off x="3915051" y="7747061"/>
          <a:ext cx="322849" cy="195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衣笠</a:t>
          </a:r>
        </a:p>
      </xdr:txBody>
    </xdr:sp>
    <xdr:clientData/>
  </xdr:twoCellAnchor>
  <xdr:twoCellAnchor>
    <xdr:from>
      <xdr:col>11</xdr:col>
      <xdr:colOff>248160</xdr:colOff>
      <xdr:row>38</xdr:row>
      <xdr:rowOff>85987</xdr:rowOff>
    </xdr:from>
    <xdr:to>
      <xdr:col>12</xdr:col>
      <xdr:colOff>200288</xdr:colOff>
      <xdr:row>39</xdr:row>
      <xdr:rowOff>105579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C83419-9C26-4175-B733-D6B718AC5620}"/>
            </a:ext>
          </a:extLst>
        </xdr:cNvPr>
        <xdr:cNvSpPr txBox="1"/>
      </xdr:nvSpPr>
      <xdr:spPr bwMode="auto">
        <a:xfrm>
          <a:off x="3191385" y="8515612"/>
          <a:ext cx="209303" cy="191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西</a:t>
          </a:r>
        </a:p>
      </xdr:txBody>
    </xdr:sp>
    <xdr:clientData/>
  </xdr:twoCellAnchor>
  <xdr:twoCellAnchor>
    <xdr:from>
      <xdr:col>16</xdr:col>
      <xdr:colOff>37526</xdr:colOff>
      <xdr:row>29</xdr:row>
      <xdr:rowOff>96317</xdr:rowOff>
    </xdr:from>
    <xdr:to>
      <xdr:col>17</xdr:col>
      <xdr:colOff>104562</xdr:colOff>
      <xdr:row>30</xdr:row>
      <xdr:rowOff>125734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DCFDB3C-CBB2-4CED-8481-239E9D3077DB}"/>
            </a:ext>
          </a:extLst>
        </xdr:cNvPr>
        <xdr:cNvSpPr txBox="1"/>
      </xdr:nvSpPr>
      <xdr:spPr bwMode="auto">
        <a:xfrm>
          <a:off x="4266626" y="6982892"/>
          <a:ext cx="324211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本庁</a:t>
          </a:r>
        </a:p>
      </xdr:txBody>
    </xdr:sp>
    <xdr:clientData/>
  </xdr:twoCellAnchor>
  <xdr:twoCellAnchor>
    <xdr:from>
      <xdr:col>12</xdr:col>
      <xdr:colOff>225349</xdr:colOff>
      <xdr:row>27</xdr:row>
      <xdr:rowOff>159333</xdr:rowOff>
    </xdr:from>
    <xdr:to>
      <xdr:col>14</xdr:col>
      <xdr:colOff>34650</xdr:colOff>
      <xdr:row>29</xdr:row>
      <xdr:rowOff>11858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6D36E67-AE21-46AB-854D-E1B0A6B1E419}"/>
            </a:ext>
          </a:extLst>
        </xdr:cNvPr>
        <xdr:cNvSpPr txBox="1"/>
      </xdr:nvSpPr>
      <xdr:spPr bwMode="auto">
        <a:xfrm>
          <a:off x="3425749" y="6703008"/>
          <a:ext cx="323651" cy="1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逸見</a:t>
          </a:r>
        </a:p>
      </xdr:txBody>
    </xdr:sp>
    <xdr:clientData/>
  </xdr:twoCellAnchor>
  <xdr:twoCellAnchor>
    <xdr:from>
      <xdr:col>11</xdr:col>
      <xdr:colOff>104526</xdr:colOff>
      <xdr:row>25</xdr:row>
      <xdr:rowOff>37595</xdr:rowOff>
    </xdr:from>
    <xdr:to>
      <xdr:col>12</xdr:col>
      <xdr:colOff>181137</xdr:colOff>
      <xdr:row>26</xdr:row>
      <xdr:rowOff>67012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00B1D26-EEBB-4444-A081-2692A58106AF}"/>
            </a:ext>
          </a:extLst>
        </xdr:cNvPr>
        <xdr:cNvSpPr txBox="1"/>
      </xdr:nvSpPr>
      <xdr:spPr bwMode="auto">
        <a:xfrm>
          <a:off x="3047751" y="6238370"/>
          <a:ext cx="333786" cy="200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田浦</a:t>
          </a:r>
        </a:p>
      </xdr:txBody>
    </xdr:sp>
    <xdr:clientData/>
  </xdr:twoCellAnchor>
  <xdr:twoCellAnchor>
    <xdr:from>
      <xdr:col>10</xdr:col>
      <xdr:colOff>181125</xdr:colOff>
      <xdr:row>19</xdr:row>
      <xdr:rowOff>77723</xdr:rowOff>
    </xdr:from>
    <xdr:to>
      <xdr:col>11</xdr:col>
      <xdr:colOff>248160</xdr:colOff>
      <xdr:row>20</xdr:row>
      <xdr:rowOff>88941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34FB89E-9653-4210-A916-BF3D8195A477}"/>
            </a:ext>
          </a:extLst>
        </xdr:cNvPr>
        <xdr:cNvSpPr txBox="1"/>
      </xdr:nvSpPr>
      <xdr:spPr bwMode="auto">
        <a:xfrm>
          <a:off x="2867175" y="5249798"/>
          <a:ext cx="324210" cy="1826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追浜</a:t>
          </a:r>
        </a:p>
      </xdr:txBody>
    </xdr:sp>
    <xdr:clientData/>
  </xdr:twoCellAnchor>
  <xdr:twoCellAnchor>
    <xdr:from>
      <xdr:col>5</xdr:col>
      <xdr:colOff>133216</xdr:colOff>
      <xdr:row>21</xdr:row>
      <xdr:rowOff>86940</xdr:rowOff>
    </xdr:from>
    <xdr:to>
      <xdr:col>8</xdr:col>
      <xdr:colOff>8751</xdr:colOff>
      <xdr:row>22</xdr:row>
      <xdr:rowOff>106533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037E4E1-7D0E-4163-BAD2-2C6374371EFD}"/>
            </a:ext>
          </a:extLst>
        </xdr:cNvPr>
        <xdr:cNvSpPr txBox="1"/>
      </xdr:nvSpPr>
      <xdr:spPr bwMode="auto">
        <a:xfrm>
          <a:off x="1533391" y="5601915"/>
          <a:ext cx="647060" cy="191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（逗子市）</a:t>
          </a:r>
        </a:p>
      </xdr:txBody>
    </xdr:sp>
    <xdr:clientData/>
  </xdr:twoCellAnchor>
  <xdr:twoCellAnchor>
    <xdr:from>
      <xdr:col>6</xdr:col>
      <xdr:colOff>181101</xdr:colOff>
      <xdr:row>30</xdr:row>
      <xdr:rowOff>56963</xdr:rowOff>
    </xdr:from>
    <xdr:to>
      <xdr:col>9</xdr:col>
      <xdr:colOff>56635</xdr:colOff>
      <xdr:row>31</xdr:row>
      <xdr:rowOff>86380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512B944-58AD-491B-9B27-854D28CBFC78}"/>
            </a:ext>
          </a:extLst>
        </xdr:cNvPr>
        <xdr:cNvSpPr txBox="1"/>
      </xdr:nvSpPr>
      <xdr:spPr bwMode="auto">
        <a:xfrm>
          <a:off x="1838451" y="7114988"/>
          <a:ext cx="647059" cy="2008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（葉山町）</a:t>
          </a:r>
        </a:p>
      </xdr:txBody>
    </xdr:sp>
    <xdr:clientData/>
  </xdr:twoCellAnchor>
  <xdr:twoCellAnchor>
    <xdr:from>
      <xdr:col>11</xdr:col>
      <xdr:colOff>1832</xdr:colOff>
      <xdr:row>48</xdr:row>
      <xdr:rowOff>39487</xdr:rowOff>
    </xdr:from>
    <xdr:to>
      <xdr:col>13</xdr:col>
      <xdr:colOff>135102</xdr:colOff>
      <xdr:row>49</xdr:row>
      <xdr:rowOff>60099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594B2F4-F91A-404D-BB42-174B7B55A064}"/>
            </a:ext>
          </a:extLst>
        </xdr:cNvPr>
        <xdr:cNvSpPr txBox="1"/>
      </xdr:nvSpPr>
      <xdr:spPr bwMode="auto">
        <a:xfrm>
          <a:off x="2945057" y="10183612"/>
          <a:ext cx="647620" cy="192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ja-JP" altLang="en-US" sz="900">
              <a:latin typeface="HG丸ｺﾞｼｯｸM-PRO" pitchFamily="50" charset="-128"/>
              <a:ea typeface="HG丸ｺﾞｼｯｸM-PRO" pitchFamily="50" charset="-128"/>
            </a:rPr>
            <a:t>（三浦市）</a:t>
          </a:r>
        </a:p>
      </xdr:txBody>
    </xdr:sp>
    <xdr:clientData/>
  </xdr:twoCellAnchor>
  <xdr:twoCellAnchor>
    <xdr:from>
      <xdr:col>9</xdr:col>
      <xdr:colOff>181119</xdr:colOff>
      <xdr:row>16</xdr:row>
      <xdr:rowOff>77397</xdr:rowOff>
    </xdr:from>
    <xdr:to>
      <xdr:col>11</xdr:col>
      <xdr:colOff>124558</xdr:colOff>
      <xdr:row>19</xdr:row>
      <xdr:rowOff>21981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BD5FABA-1D89-4C1D-A06B-BBDB0096BB28}"/>
            </a:ext>
          </a:extLst>
        </xdr:cNvPr>
        <xdr:cNvCxnSpPr/>
      </xdr:nvCxnSpPr>
      <xdr:spPr bwMode="auto">
        <a:xfrm>
          <a:off x="2609994" y="4735122"/>
          <a:ext cx="457789" cy="458934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181119</xdr:colOff>
      <xdr:row>26</xdr:row>
      <xdr:rowOff>27714</xdr:rowOff>
    </xdr:from>
    <xdr:to>
      <xdr:col>11</xdr:col>
      <xdr:colOff>66224</xdr:colOff>
      <xdr:row>26</xdr:row>
      <xdr:rowOff>155429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29C0C53-7FA5-438D-A0FC-8891C621683D}"/>
            </a:ext>
          </a:extLst>
        </xdr:cNvPr>
        <xdr:cNvCxnSpPr/>
      </xdr:nvCxnSpPr>
      <xdr:spPr bwMode="auto">
        <a:xfrm flipV="1">
          <a:off x="2609994" y="6399939"/>
          <a:ext cx="399455" cy="127715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33618</xdr:colOff>
      <xdr:row>20</xdr:row>
      <xdr:rowOff>83989</xdr:rowOff>
    </xdr:from>
    <xdr:to>
      <xdr:col>18</xdr:col>
      <xdr:colOff>16552</xdr:colOff>
      <xdr:row>27</xdr:row>
      <xdr:rowOff>153243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DFA468E-D7E9-4285-BD66-CB372E0288C0}"/>
            </a:ext>
          </a:extLst>
        </xdr:cNvPr>
        <xdr:cNvCxnSpPr/>
      </xdr:nvCxnSpPr>
      <xdr:spPr bwMode="auto">
        <a:xfrm flipH="1">
          <a:off x="3748368" y="5427514"/>
          <a:ext cx="1011634" cy="1269404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248190</xdr:colOff>
      <xdr:row>19</xdr:row>
      <xdr:rowOff>77228</xdr:rowOff>
    </xdr:from>
    <xdr:to>
      <xdr:col>23</xdr:col>
      <xdr:colOff>190779</xdr:colOff>
      <xdr:row>29</xdr:row>
      <xdr:rowOff>37371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4F53E8D-0F09-4334-8798-CF5B325D7B8A}"/>
            </a:ext>
          </a:extLst>
        </xdr:cNvPr>
        <xdr:cNvCxnSpPr/>
      </xdr:nvCxnSpPr>
      <xdr:spPr bwMode="auto">
        <a:xfrm flipH="1">
          <a:off x="4477290" y="5249303"/>
          <a:ext cx="1742814" cy="1674643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104581</xdr:colOff>
      <xdr:row>26</xdr:row>
      <xdr:rowOff>175078</xdr:rowOff>
    </xdr:from>
    <xdr:to>
      <xdr:col>23</xdr:col>
      <xdr:colOff>85447</xdr:colOff>
      <xdr:row>32</xdr:row>
      <xdr:rowOff>135445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2CC4F1D7-F0D8-444A-A68D-671D2135A48C}"/>
            </a:ext>
          </a:extLst>
        </xdr:cNvPr>
        <xdr:cNvCxnSpPr/>
      </xdr:nvCxnSpPr>
      <xdr:spPr bwMode="auto">
        <a:xfrm flipH="1">
          <a:off x="5362381" y="6547303"/>
          <a:ext cx="752391" cy="989067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22411</xdr:colOff>
      <xdr:row>35</xdr:row>
      <xdr:rowOff>56029</xdr:rowOff>
    </xdr:from>
    <xdr:to>
      <xdr:col>27</xdr:col>
      <xdr:colOff>56746</xdr:colOff>
      <xdr:row>36</xdr:row>
      <xdr:rowOff>115572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E0E447EC-CB38-4810-9F75-248160038138}"/>
            </a:ext>
          </a:extLst>
        </xdr:cNvPr>
        <xdr:cNvCxnSpPr/>
      </xdr:nvCxnSpPr>
      <xdr:spPr bwMode="auto">
        <a:xfrm flipH="1" flipV="1">
          <a:off x="6051736" y="7971304"/>
          <a:ext cx="1063035" cy="230993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40</xdr:row>
      <xdr:rowOff>123265</xdr:rowOff>
    </xdr:from>
    <xdr:to>
      <xdr:col>23</xdr:col>
      <xdr:colOff>1</xdr:colOff>
      <xdr:row>47</xdr:row>
      <xdr:rowOff>112060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F216B0D7-669D-43C4-AE77-FB4314E26F0C}"/>
            </a:ext>
          </a:extLst>
        </xdr:cNvPr>
        <xdr:cNvCxnSpPr/>
      </xdr:nvCxnSpPr>
      <xdr:spPr bwMode="auto">
        <a:xfrm flipH="1" flipV="1">
          <a:off x="5448300" y="8895790"/>
          <a:ext cx="581026" cy="1188945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75836</xdr:colOff>
      <xdr:row>43</xdr:row>
      <xdr:rowOff>100853</xdr:rowOff>
    </xdr:from>
    <xdr:to>
      <xdr:col>17</xdr:col>
      <xdr:colOff>112059</xdr:colOff>
      <xdr:row>47</xdr:row>
      <xdr:rowOff>36362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E030F94D-0812-4AA3-A899-0B9C0C15EEBB}"/>
            </a:ext>
          </a:extLst>
        </xdr:cNvPr>
        <xdr:cNvCxnSpPr/>
      </xdr:nvCxnSpPr>
      <xdr:spPr bwMode="auto">
        <a:xfrm flipV="1">
          <a:off x="4562111" y="9387728"/>
          <a:ext cx="36223" cy="621309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235324</xdr:colOff>
      <xdr:row>40</xdr:row>
      <xdr:rowOff>0</xdr:rowOff>
    </xdr:from>
    <xdr:to>
      <xdr:col>12</xdr:col>
      <xdr:colOff>123265</xdr:colOff>
      <xdr:row>47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AB32C80-2C96-4D67-9770-82E65E8A4714}"/>
            </a:ext>
          </a:extLst>
        </xdr:cNvPr>
        <xdr:cNvCxnSpPr/>
      </xdr:nvCxnSpPr>
      <xdr:spPr bwMode="auto">
        <a:xfrm flipV="1">
          <a:off x="2407024" y="8772525"/>
          <a:ext cx="916641" cy="1200150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190694</xdr:colOff>
      <xdr:row>34</xdr:row>
      <xdr:rowOff>135332</xdr:rowOff>
    </xdr:from>
    <xdr:to>
      <xdr:col>14</xdr:col>
      <xdr:colOff>190725</xdr:colOff>
      <xdr:row>38</xdr:row>
      <xdr:rowOff>46690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1E3E00D0-BA31-4BEF-B433-20A9E1B45387}"/>
            </a:ext>
          </a:extLst>
        </xdr:cNvPr>
        <xdr:cNvCxnSpPr/>
      </xdr:nvCxnSpPr>
      <xdr:spPr bwMode="auto">
        <a:xfrm flipV="1">
          <a:off x="2619569" y="7879157"/>
          <a:ext cx="1285906" cy="597158"/>
        </a:xfrm>
        <a:prstGeom prst="line">
          <a:avLst/>
        </a:prstGeom>
        <a:ln w="25400">
          <a:solidFill>
            <a:srgbClr val="0000FF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9525</xdr:colOff>
      <xdr:row>13</xdr:row>
      <xdr:rowOff>28575</xdr:rowOff>
    </xdr:from>
    <xdr:to>
      <xdr:col>29</xdr:col>
      <xdr:colOff>171450</xdr:colOff>
      <xdr:row>20</xdr:row>
      <xdr:rowOff>104775</xdr:rowOff>
    </xdr:to>
    <xdr:pic>
      <xdr:nvPicPr>
        <xdr:cNvPr id="47" name="Picture 2830">
          <a:extLst>
            <a:ext uri="{FF2B5EF4-FFF2-40B4-BE49-F238E27FC236}">
              <a16:creationId xmlns:a16="http://schemas.microsoft.com/office/drawing/2014/main" id="{822002CD-5C10-46B4-B1AF-CA6B52E6E20F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81675" y="417195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9525</xdr:colOff>
      <xdr:row>23</xdr:row>
      <xdr:rowOff>9525</xdr:rowOff>
    </xdr:from>
    <xdr:to>
      <xdr:col>29</xdr:col>
      <xdr:colOff>171450</xdr:colOff>
      <xdr:row>30</xdr:row>
      <xdr:rowOff>85725</xdr:rowOff>
    </xdr:to>
    <xdr:pic>
      <xdr:nvPicPr>
        <xdr:cNvPr id="48" name="Picture 3007">
          <a:extLst>
            <a:ext uri="{FF2B5EF4-FFF2-40B4-BE49-F238E27FC236}">
              <a16:creationId xmlns:a16="http://schemas.microsoft.com/office/drawing/2014/main" id="{4F32489D-2E0C-4161-8C2D-9EAB0C0E65AD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781675" y="586740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228600</xdr:colOff>
      <xdr:row>13</xdr:row>
      <xdr:rowOff>28575</xdr:rowOff>
    </xdr:from>
    <xdr:to>
      <xdr:col>21</xdr:col>
      <xdr:colOff>133350</xdr:colOff>
      <xdr:row>20</xdr:row>
      <xdr:rowOff>104775</xdr:rowOff>
    </xdr:to>
    <xdr:pic>
      <xdr:nvPicPr>
        <xdr:cNvPr id="49" name="Picture 3008">
          <a:extLst>
            <a:ext uri="{FF2B5EF4-FFF2-40B4-BE49-F238E27FC236}">
              <a16:creationId xmlns:a16="http://schemas.microsoft.com/office/drawing/2014/main" id="{178AC751-EEDD-4855-9A86-099A13B4214F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686175" y="417195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13</xdr:row>
      <xdr:rowOff>28575</xdr:rowOff>
    </xdr:from>
    <xdr:to>
      <xdr:col>9</xdr:col>
      <xdr:colOff>209550</xdr:colOff>
      <xdr:row>20</xdr:row>
      <xdr:rowOff>104775</xdr:rowOff>
    </xdr:to>
    <xdr:pic>
      <xdr:nvPicPr>
        <xdr:cNvPr id="50" name="Picture 3009">
          <a:extLst>
            <a:ext uri="{FF2B5EF4-FFF2-40B4-BE49-F238E27FC236}">
              <a16:creationId xmlns:a16="http://schemas.microsoft.com/office/drawing/2014/main" id="{0E2A6538-789D-4CD9-9A15-3FFF82C25ADE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76275" y="417195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22</xdr:row>
      <xdr:rowOff>161925</xdr:rowOff>
    </xdr:from>
    <xdr:to>
      <xdr:col>9</xdr:col>
      <xdr:colOff>200025</xdr:colOff>
      <xdr:row>30</xdr:row>
      <xdr:rowOff>66675</xdr:rowOff>
    </xdr:to>
    <xdr:pic>
      <xdr:nvPicPr>
        <xdr:cNvPr id="51" name="Picture 3010">
          <a:extLst>
            <a:ext uri="{FF2B5EF4-FFF2-40B4-BE49-F238E27FC236}">
              <a16:creationId xmlns:a16="http://schemas.microsoft.com/office/drawing/2014/main" id="{E56600DF-3294-4B6B-BF93-D69A3AC33EBE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66750" y="584835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9525</xdr:colOff>
      <xdr:row>36</xdr:row>
      <xdr:rowOff>76200</xdr:rowOff>
    </xdr:from>
    <xdr:to>
      <xdr:col>29</xdr:col>
      <xdr:colOff>171450</xdr:colOff>
      <xdr:row>43</xdr:row>
      <xdr:rowOff>152400</xdr:rowOff>
    </xdr:to>
    <xdr:pic>
      <xdr:nvPicPr>
        <xdr:cNvPr id="52" name="Picture 3036">
          <a:extLst>
            <a:ext uri="{FF2B5EF4-FFF2-40B4-BE49-F238E27FC236}">
              <a16:creationId xmlns:a16="http://schemas.microsoft.com/office/drawing/2014/main" id="{264C95E8-C664-43CD-9C79-1D2B8A8F61DF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781675" y="81629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9525</xdr:colOff>
      <xdr:row>46</xdr:row>
      <xdr:rowOff>47625</xdr:rowOff>
    </xdr:from>
    <xdr:to>
      <xdr:col>29</xdr:col>
      <xdr:colOff>171450</xdr:colOff>
      <xdr:row>54</xdr:row>
      <xdr:rowOff>152400</xdr:rowOff>
    </xdr:to>
    <xdr:pic>
      <xdr:nvPicPr>
        <xdr:cNvPr id="53" name="Picture 3037">
          <a:extLst>
            <a:ext uri="{FF2B5EF4-FFF2-40B4-BE49-F238E27FC236}">
              <a16:creationId xmlns:a16="http://schemas.microsoft.com/office/drawing/2014/main" id="{4C519937-6CB7-4F7D-AC6A-743063F01E4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781675" y="984885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228600</xdr:colOff>
      <xdr:row>46</xdr:row>
      <xdr:rowOff>57150</xdr:rowOff>
    </xdr:from>
    <xdr:to>
      <xdr:col>21</xdr:col>
      <xdr:colOff>133350</xdr:colOff>
      <xdr:row>54</xdr:row>
      <xdr:rowOff>161925</xdr:rowOff>
    </xdr:to>
    <xdr:pic>
      <xdr:nvPicPr>
        <xdr:cNvPr id="54" name="Picture 3038">
          <a:extLst>
            <a:ext uri="{FF2B5EF4-FFF2-40B4-BE49-F238E27FC236}">
              <a16:creationId xmlns:a16="http://schemas.microsoft.com/office/drawing/2014/main" id="{AC7BFD04-E2E2-4BAB-AED7-88C2AE49766A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686175" y="985837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36</xdr:row>
      <xdr:rowOff>76200</xdr:rowOff>
    </xdr:from>
    <xdr:to>
      <xdr:col>9</xdr:col>
      <xdr:colOff>190500</xdr:colOff>
      <xdr:row>43</xdr:row>
      <xdr:rowOff>152400</xdr:rowOff>
    </xdr:to>
    <xdr:pic>
      <xdr:nvPicPr>
        <xdr:cNvPr id="55" name="Picture 3039">
          <a:extLst>
            <a:ext uri="{FF2B5EF4-FFF2-40B4-BE49-F238E27FC236}">
              <a16:creationId xmlns:a16="http://schemas.microsoft.com/office/drawing/2014/main" id="{2AF8D4F9-F31B-4527-9ACA-C4B37D681588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57225" y="8162925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46</xdr:row>
      <xdr:rowOff>66675</xdr:rowOff>
    </xdr:from>
    <xdr:to>
      <xdr:col>9</xdr:col>
      <xdr:colOff>190500</xdr:colOff>
      <xdr:row>54</xdr:row>
      <xdr:rowOff>171450</xdr:rowOff>
    </xdr:to>
    <xdr:pic>
      <xdr:nvPicPr>
        <xdr:cNvPr id="56" name="Picture 3040">
          <a:extLst>
            <a:ext uri="{FF2B5EF4-FFF2-40B4-BE49-F238E27FC236}">
              <a16:creationId xmlns:a16="http://schemas.microsoft.com/office/drawing/2014/main" id="{7DEC6517-BB47-43CA-9FE6-9DC05FA416B8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57225" y="9867900"/>
          <a:ext cx="1962150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5AE3-8BF1-4316-8FBF-850AB4F7D195}">
  <sheetPr codeName="Sheet22"/>
  <dimension ref="A1:AD140"/>
  <sheetViews>
    <sheetView tabSelected="1" zoomScaleNormal="100" zoomScaleSheetLayoutView="85" workbookViewId="0"/>
  </sheetViews>
  <sheetFormatPr defaultColWidth="3.375" defaultRowHeight="11.25"/>
  <cols>
    <col min="1" max="2" width="4.125" style="43" customWidth="1"/>
    <col min="3" max="16384" width="3.375" style="43"/>
  </cols>
  <sheetData>
    <row r="1" spans="1:29" s="1" customFormat="1" ht="46.5" customHeight="1">
      <c r="D1" s="2"/>
      <c r="E1" s="2"/>
      <c r="F1" s="2"/>
      <c r="H1" s="222" t="s">
        <v>0</v>
      </c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"/>
      <c r="AA1" s="2"/>
      <c r="AB1" s="2"/>
    </row>
    <row r="2" spans="1:29" s="1" customFormat="1" ht="31.5" customHeight="1">
      <c r="B2" s="3"/>
      <c r="G2" s="223">
        <v>44593</v>
      </c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</row>
    <row r="3" spans="1:29" s="1" customFormat="1" ht="15.75" customHeight="1">
      <c r="B3" s="3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224" t="s">
        <v>1</v>
      </c>
      <c r="S3" s="224"/>
      <c r="T3" s="224"/>
      <c r="U3" s="224"/>
      <c r="V3" s="224"/>
      <c r="W3" s="224"/>
      <c r="X3" s="224"/>
      <c r="Y3" s="224"/>
      <c r="Z3" s="6"/>
    </row>
    <row r="4" spans="1:29" s="7" customFormat="1" ht="27" customHeight="1">
      <c r="F4" s="225" t="s">
        <v>2</v>
      </c>
      <c r="G4" s="225"/>
      <c r="H4" s="225"/>
      <c r="I4" s="225"/>
      <c r="J4" s="225"/>
      <c r="K4" s="226">
        <f>C64</f>
        <v>382694</v>
      </c>
      <c r="L4" s="226"/>
      <c r="M4" s="226"/>
      <c r="N4" s="226"/>
      <c r="O4" s="225" t="s">
        <v>3</v>
      </c>
      <c r="P4" s="225"/>
      <c r="Q4" s="8" t="s">
        <v>4</v>
      </c>
      <c r="R4" s="227">
        <f>O64</f>
        <v>-566</v>
      </c>
      <c r="S4" s="227"/>
      <c r="T4" s="227"/>
      <c r="U4" s="228" t="s">
        <v>5</v>
      </c>
      <c r="V4" s="228"/>
      <c r="W4" s="227">
        <v>-4048</v>
      </c>
      <c r="X4" s="227"/>
      <c r="Y4" s="227"/>
      <c r="Z4" s="9" t="s">
        <v>6</v>
      </c>
      <c r="AA4" s="10"/>
    </row>
    <row r="5" spans="1:29" s="7" customFormat="1" ht="27" customHeight="1">
      <c r="F5" s="219" t="s">
        <v>7</v>
      </c>
      <c r="G5" s="219"/>
      <c r="H5" s="219"/>
      <c r="I5" s="219"/>
      <c r="J5" s="219"/>
      <c r="K5" s="220">
        <f>F64</f>
        <v>190706</v>
      </c>
      <c r="L5" s="220"/>
      <c r="M5" s="220"/>
      <c r="N5" s="220"/>
      <c r="O5" s="219" t="s">
        <v>3</v>
      </c>
      <c r="P5" s="219"/>
      <c r="Q5" s="11" t="s">
        <v>4</v>
      </c>
      <c r="R5" s="218">
        <f>S64+U64</f>
        <v>-288</v>
      </c>
      <c r="S5" s="218"/>
      <c r="T5" s="218"/>
      <c r="U5" s="221" t="s">
        <v>5</v>
      </c>
      <c r="V5" s="221"/>
      <c r="W5" s="218">
        <v>-2152</v>
      </c>
      <c r="X5" s="218"/>
      <c r="Y5" s="218"/>
      <c r="Z5" s="12" t="s">
        <v>6</v>
      </c>
      <c r="AA5" s="10"/>
    </row>
    <row r="6" spans="1:29" s="12" customFormat="1" ht="27" customHeight="1">
      <c r="B6" s="7"/>
      <c r="F6" s="210" t="s">
        <v>8</v>
      </c>
      <c r="G6" s="210"/>
      <c r="H6" s="210"/>
      <c r="I6" s="210"/>
      <c r="J6" s="210"/>
      <c r="K6" s="215">
        <f>I64</f>
        <v>191988</v>
      </c>
      <c r="L6" s="215"/>
      <c r="M6" s="215"/>
      <c r="N6" s="215"/>
      <c r="O6" s="210" t="s">
        <v>3</v>
      </c>
      <c r="P6" s="210"/>
      <c r="Q6" s="13" t="s">
        <v>4</v>
      </c>
      <c r="R6" s="216">
        <f>Y64+AA64</f>
        <v>-278</v>
      </c>
      <c r="S6" s="216"/>
      <c r="T6" s="216"/>
      <c r="U6" s="217" t="s">
        <v>5</v>
      </c>
      <c r="V6" s="217"/>
      <c r="W6" s="218">
        <v>-1896</v>
      </c>
      <c r="X6" s="218"/>
      <c r="Y6" s="218"/>
      <c r="Z6" s="14" t="s">
        <v>6</v>
      </c>
      <c r="AA6" s="15"/>
    </row>
    <row r="7" spans="1:29" s="7" customFormat="1" ht="27" customHeight="1">
      <c r="F7" s="210" t="s">
        <v>9</v>
      </c>
      <c r="G7" s="210"/>
      <c r="H7" s="210"/>
      <c r="I7" s="210"/>
      <c r="J7" s="210"/>
      <c r="K7" s="211">
        <f>L64</f>
        <v>165517</v>
      </c>
      <c r="L7" s="211"/>
      <c r="M7" s="211"/>
      <c r="N7" s="211"/>
      <c r="O7" s="212" t="s">
        <v>10</v>
      </c>
      <c r="P7" s="212"/>
      <c r="Q7" s="16" t="s">
        <v>4</v>
      </c>
      <c r="R7" s="213">
        <f>AC64</f>
        <v>-154</v>
      </c>
      <c r="S7" s="213"/>
      <c r="T7" s="213"/>
      <c r="U7" s="214" t="s">
        <v>5</v>
      </c>
      <c r="V7" s="214"/>
      <c r="W7" s="213">
        <v>176</v>
      </c>
      <c r="X7" s="213"/>
      <c r="Y7" s="213"/>
      <c r="Z7" s="17" t="s">
        <v>6</v>
      </c>
      <c r="AA7" s="18"/>
    </row>
    <row r="8" spans="1:29" s="12" customFormat="1" ht="27" customHeight="1">
      <c r="B8" s="7"/>
      <c r="F8" s="196" t="s">
        <v>11</v>
      </c>
      <c r="G8" s="196"/>
      <c r="H8" s="196"/>
      <c r="I8" s="196"/>
      <c r="J8" s="197">
        <v>100.82</v>
      </c>
      <c r="K8" s="197"/>
      <c r="L8" s="197"/>
      <c r="M8" s="197"/>
      <c r="N8" s="19" t="s">
        <v>12</v>
      </c>
      <c r="O8" s="20"/>
      <c r="P8" s="21"/>
      <c r="Q8" s="20"/>
      <c r="R8" s="20"/>
      <c r="S8" s="22" t="s">
        <v>13</v>
      </c>
      <c r="T8" s="198">
        <f>K4/J8</f>
        <v>3795.8143225550489</v>
      </c>
      <c r="U8" s="198"/>
      <c r="V8" s="198"/>
      <c r="W8" s="199" t="s">
        <v>14</v>
      </c>
      <c r="X8" s="199"/>
      <c r="Y8" s="199"/>
      <c r="Z8" s="199"/>
      <c r="AA8" s="15"/>
    </row>
    <row r="9" spans="1:29" s="1" customFormat="1" ht="51.75" customHeight="1">
      <c r="E9" s="200" t="s">
        <v>15</v>
      </c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</row>
    <row r="10" spans="1:29" s="1" customFormat="1" ht="16.5" customHeight="1">
      <c r="E10" s="23"/>
      <c r="F10" s="6"/>
      <c r="H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9" s="1" customFormat="1" ht="18.75" customHeight="1">
      <c r="E11" s="25"/>
      <c r="F11" s="6"/>
      <c r="G11" s="6"/>
      <c r="H11" s="25"/>
      <c r="I11" s="6"/>
      <c r="M11" s="24"/>
      <c r="N11" s="24"/>
      <c r="O11" s="6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9" s="1" customFormat="1" ht="4.5" customHeight="1">
      <c r="A12" s="24"/>
      <c r="F12" s="6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9" s="1" customFormat="1" ht="6" customHeight="1">
      <c r="A13" s="24"/>
      <c r="H13" s="26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9" customFormat="1" ht="13.5"/>
    <row r="15" spans="1:29" customFormat="1" ht="13.5"/>
    <row r="16" spans="1:29" customFormat="1" ht="13.5"/>
    <row r="17" customFormat="1" ht="13.5"/>
    <row r="18" customFormat="1" ht="13.5"/>
    <row r="19" customFormat="1" ht="13.5"/>
    <row r="20" customFormat="1" ht="13.5"/>
    <row r="21" customFormat="1" ht="13.5"/>
    <row r="22" customFormat="1" ht="13.5"/>
    <row r="23" customFormat="1" ht="13.5"/>
    <row r="24" customFormat="1" ht="13.5"/>
    <row r="25" customFormat="1" ht="13.5"/>
    <row r="26" customFormat="1" ht="13.5"/>
    <row r="27" customFormat="1" ht="13.5"/>
    <row r="28" customFormat="1" ht="13.5"/>
    <row r="29" customFormat="1" ht="13.5"/>
    <row r="30" customFormat="1" ht="13.5"/>
    <row r="31" customFormat="1" ht="13.5"/>
    <row r="32" customFormat="1" ht="13.5"/>
    <row r="33" customFormat="1" ht="13.5"/>
    <row r="34" customFormat="1" ht="13.5"/>
    <row r="35" customFormat="1" ht="13.5"/>
    <row r="36" customFormat="1" ht="13.5"/>
    <row r="37" customFormat="1" ht="13.5"/>
    <row r="38" customFormat="1" ht="13.5"/>
    <row r="39" customFormat="1" ht="13.5"/>
    <row r="40" customFormat="1" ht="13.5"/>
    <row r="41" customFormat="1" ht="13.5"/>
    <row r="42" customFormat="1" ht="13.5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spans="1:30" customFormat="1" ht="13.5"/>
    <row r="50" spans="1:30" customFormat="1" ht="9" customHeight="1"/>
    <row r="51" spans="1:30" customFormat="1" ht="9" customHeight="1"/>
    <row r="55" spans="1:30" s="1" customFormat="1" ht="18" customHeight="1" thickBot="1">
      <c r="A55" s="27"/>
      <c r="D55" s="28"/>
      <c r="E55" s="28"/>
      <c r="F55" s="28"/>
      <c r="G55" s="28"/>
      <c r="H55" s="28"/>
      <c r="I55" s="28"/>
      <c r="J55" s="28"/>
      <c r="K55" s="28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s="1" customFormat="1" ht="18" customHeight="1" thickTop="1">
      <c r="A56" s="27" t="s">
        <v>16</v>
      </c>
      <c r="D56" s="30"/>
      <c r="E56" s="30"/>
      <c r="F56" s="30"/>
      <c r="G56" s="30"/>
      <c r="H56" s="30"/>
      <c r="I56" s="30"/>
      <c r="J56" s="30"/>
      <c r="K56" s="30"/>
      <c r="L56" s="31"/>
      <c r="V56" s="201" t="s">
        <v>17</v>
      </c>
      <c r="W56" s="202"/>
      <c r="X56" s="202"/>
      <c r="Y56" s="202"/>
      <c r="Z56" s="202"/>
      <c r="AA56" s="202"/>
      <c r="AB56" s="202"/>
      <c r="AC56" s="202"/>
      <c r="AD56" s="203"/>
    </row>
    <row r="57" spans="1:30" s="1" customFormat="1" ht="18" customHeight="1">
      <c r="A57" s="27" t="s">
        <v>18</v>
      </c>
      <c r="V57" s="204"/>
      <c r="W57" s="205"/>
      <c r="X57" s="205"/>
      <c r="Y57" s="205"/>
      <c r="Z57" s="205"/>
      <c r="AA57" s="205"/>
      <c r="AB57" s="205"/>
      <c r="AC57" s="205"/>
      <c r="AD57" s="206"/>
    </row>
    <row r="58" spans="1:30" s="1" customFormat="1" ht="18" customHeight="1" thickBot="1">
      <c r="A58" s="27" t="s">
        <v>19</v>
      </c>
      <c r="D58" s="28"/>
      <c r="E58" s="28"/>
      <c r="F58" s="28"/>
      <c r="G58" s="28"/>
      <c r="H58" s="28"/>
      <c r="I58" s="28"/>
      <c r="J58" s="28"/>
      <c r="K58" s="28"/>
      <c r="V58" s="207"/>
      <c r="W58" s="208"/>
      <c r="X58" s="208"/>
      <c r="Y58" s="208"/>
      <c r="Z58" s="208"/>
      <c r="AA58" s="208"/>
      <c r="AB58" s="208"/>
      <c r="AC58" s="208"/>
      <c r="AD58" s="209"/>
    </row>
    <row r="59" spans="1:30" s="1" customFormat="1" ht="18" customHeight="1" thickTop="1">
      <c r="A59" s="32" t="s">
        <v>59</v>
      </c>
      <c r="D59" s="28"/>
      <c r="E59" s="28"/>
      <c r="F59" s="28"/>
      <c r="G59" s="28"/>
      <c r="H59" s="28"/>
      <c r="I59" s="28"/>
      <c r="J59" s="28"/>
      <c r="K59" s="28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s="1" customFormat="1" ht="12" customHeight="1">
      <c r="A60" s="183" t="s">
        <v>20</v>
      </c>
      <c r="B60" s="183"/>
      <c r="C60" s="183" t="s">
        <v>21</v>
      </c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 t="s">
        <v>22</v>
      </c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</row>
    <row r="61" spans="1:30" s="1" customFormat="1" ht="12" customHeight="1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8" t="s">
        <v>23</v>
      </c>
      <c r="P61" s="189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1"/>
      <c r="AC61" s="192" t="s">
        <v>24</v>
      </c>
      <c r="AD61" s="193"/>
    </row>
    <row r="62" spans="1:30" s="1" customFormat="1" ht="12" customHeight="1">
      <c r="A62" s="183"/>
      <c r="B62" s="183"/>
      <c r="C62" s="183" t="s">
        <v>25</v>
      </c>
      <c r="D62" s="183"/>
      <c r="E62" s="183"/>
      <c r="F62" s="185" t="s">
        <v>26</v>
      </c>
      <c r="G62" s="186"/>
      <c r="H62" s="186"/>
      <c r="I62" s="186" t="s">
        <v>27</v>
      </c>
      <c r="J62" s="186"/>
      <c r="K62" s="187"/>
      <c r="L62" s="183" t="s">
        <v>28</v>
      </c>
      <c r="M62" s="183"/>
      <c r="N62" s="183"/>
      <c r="O62" s="188" t="s">
        <v>29</v>
      </c>
      <c r="P62" s="189"/>
      <c r="Q62" s="182" t="s">
        <v>7</v>
      </c>
      <c r="R62" s="182"/>
      <c r="S62" s="183"/>
      <c r="T62" s="183"/>
      <c r="U62" s="183"/>
      <c r="V62" s="183"/>
      <c r="W62" s="182" t="s">
        <v>8</v>
      </c>
      <c r="X62" s="182"/>
      <c r="Y62" s="183"/>
      <c r="Z62" s="183"/>
      <c r="AA62" s="183"/>
      <c r="AB62" s="183"/>
      <c r="AC62" s="188"/>
      <c r="AD62" s="194"/>
    </row>
    <row r="63" spans="1:30" s="1" customFormat="1" ht="12" customHeight="1">
      <c r="A63" s="183"/>
      <c r="B63" s="183"/>
      <c r="C63" s="183"/>
      <c r="D63" s="183"/>
      <c r="E63" s="183"/>
      <c r="F63" s="185"/>
      <c r="G63" s="186"/>
      <c r="H63" s="186"/>
      <c r="I63" s="186"/>
      <c r="J63" s="186"/>
      <c r="K63" s="187"/>
      <c r="L63" s="183"/>
      <c r="M63" s="183"/>
      <c r="N63" s="183"/>
      <c r="O63" s="195"/>
      <c r="P63" s="190"/>
      <c r="Q63" s="184" t="s">
        <v>30</v>
      </c>
      <c r="R63" s="184"/>
      <c r="S63" s="185" t="s">
        <v>31</v>
      </c>
      <c r="T63" s="186"/>
      <c r="U63" s="186" t="s">
        <v>32</v>
      </c>
      <c r="V63" s="187"/>
      <c r="W63" s="184" t="s">
        <v>30</v>
      </c>
      <c r="X63" s="184"/>
      <c r="Y63" s="185" t="s">
        <v>31</v>
      </c>
      <c r="Z63" s="186"/>
      <c r="AA63" s="186" t="s">
        <v>32</v>
      </c>
      <c r="AB63" s="187"/>
      <c r="AC63" s="195"/>
      <c r="AD63" s="191"/>
    </row>
    <row r="64" spans="1:30" s="1" customFormat="1" ht="12.95" customHeight="1">
      <c r="A64" s="177" t="s">
        <v>33</v>
      </c>
      <c r="B64" s="177"/>
      <c r="C64" s="178">
        <v>382694</v>
      </c>
      <c r="D64" s="178"/>
      <c r="E64" s="178"/>
      <c r="F64" s="179">
        <v>190706</v>
      </c>
      <c r="G64" s="180"/>
      <c r="H64" s="180"/>
      <c r="I64" s="180">
        <v>191988</v>
      </c>
      <c r="J64" s="180"/>
      <c r="K64" s="181"/>
      <c r="L64" s="178">
        <v>165517</v>
      </c>
      <c r="M64" s="178"/>
      <c r="N64" s="178"/>
      <c r="O64" s="167">
        <f>Q64+W64</f>
        <v>-566</v>
      </c>
      <c r="P64" s="168"/>
      <c r="Q64" s="167">
        <v>-288</v>
      </c>
      <c r="R64" s="168"/>
      <c r="S64" s="174">
        <v>-228</v>
      </c>
      <c r="T64" s="175"/>
      <c r="U64" s="175">
        <v>-60</v>
      </c>
      <c r="V64" s="176"/>
      <c r="W64" s="167">
        <v>-278</v>
      </c>
      <c r="X64" s="168"/>
      <c r="Y64" s="174">
        <v>-208</v>
      </c>
      <c r="Z64" s="175"/>
      <c r="AA64" s="175">
        <v>-70</v>
      </c>
      <c r="AB64" s="176"/>
      <c r="AC64" s="167">
        <v>-154</v>
      </c>
      <c r="AD64" s="168"/>
    </row>
    <row r="65" spans="1:30" s="1" customFormat="1" ht="12.95" customHeight="1">
      <c r="A65" s="169" t="s">
        <v>34</v>
      </c>
      <c r="B65" s="169"/>
      <c r="C65" s="170">
        <v>58208</v>
      </c>
      <c r="D65" s="170"/>
      <c r="E65" s="170"/>
      <c r="F65" s="171">
        <v>28395</v>
      </c>
      <c r="G65" s="172"/>
      <c r="H65" s="172"/>
      <c r="I65" s="172">
        <v>29813</v>
      </c>
      <c r="J65" s="172"/>
      <c r="K65" s="173"/>
      <c r="L65" s="170">
        <v>28260</v>
      </c>
      <c r="M65" s="170"/>
      <c r="N65" s="170"/>
      <c r="O65" s="162">
        <f t="shared" ref="O65:O74" si="0">Q65+W65</f>
        <v>-88</v>
      </c>
      <c r="P65" s="163"/>
      <c r="Q65" s="162">
        <v>-51</v>
      </c>
      <c r="R65" s="163"/>
      <c r="S65" s="164">
        <v>-50</v>
      </c>
      <c r="T65" s="165"/>
      <c r="U65" s="165">
        <v>-1</v>
      </c>
      <c r="V65" s="166"/>
      <c r="W65" s="162">
        <v>-37</v>
      </c>
      <c r="X65" s="163"/>
      <c r="Y65" s="164">
        <v>-30</v>
      </c>
      <c r="Z65" s="165"/>
      <c r="AA65" s="165">
        <v>-7</v>
      </c>
      <c r="AB65" s="166"/>
      <c r="AC65" s="162">
        <v>-29</v>
      </c>
      <c r="AD65" s="163"/>
    </row>
    <row r="66" spans="1:30" s="1" customFormat="1" ht="12.95" customHeight="1">
      <c r="A66" s="157" t="s">
        <v>35</v>
      </c>
      <c r="B66" s="157"/>
      <c r="C66" s="158">
        <v>30414</v>
      </c>
      <c r="D66" s="158"/>
      <c r="E66" s="158"/>
      <c r="F66" s="159">
        <v>15421</v>
      </c>
      <c r="G66" s="160"/>
      <c r="H66" s="160"/>
      <c r="I66" s="160">
        <v>14993</v>
      </c>
      <c r="J66" s="160"/>
      <c r="K66" s="161"/>
      <c r="L66" s="158">
        <v>13859</v>
      </c>
      <c r="M66" s="158"/>
      <c r="N66" s="158"/>
      <c r="O66" s="147">
        <f t="shared" si="0"/>
        <v>-57</v>
      </c>
      <c r="P66" s="148"/>
      <c r="Q66" s="147">
        <v>-36</v>
      </c>
      <c r="R66" s="148"/>
      <c r="S66" s="149">
        <v>-18</v>
      </c>
      <c r="T66" s="150"/>
      <c r="U66" s="150">
        <v>-18</v>
      </c>
      <c r="V66" s="151"/>
      <c r="W66" s="147">
        <v>-21</v>
      </c>
      <c r="X66" s="148"/>
      <c r="Y66" s="149">
        <v>-17</v>
      </c>
      <c r="Z66" s="150"/>
      <c r="AA66" s="150">
        <v>-4</v>
      </c>
      <c r="AB66" s="151"/>
      <c r="AC66" s="147">
        <v>-34</v>
      </c>
      <c r="AD66" s="148"/>
    </row>
    <row r="67" spans="1:30" s="1" customFormat="1" ht="12.95" customHeight="1">
      <c r="A67" s="157" t="s">
        <v>36</v>
      </c>
      <c r="B67" s="157"/>
      <c r="C67" s="158">
        <v>17184</v>
      </c>
      <c r="D67" s="158"/>
      <c r="E67" s="158"/>
      <c r="F67" s="159">
        <v>9336</v>
      </c>
      <c r="G67" s="160"/>
      <c r="H67" s="160"/>
      <c r="I67" s="160">
        <v>7848</v>
      </c>
      <c r="J67" s="160"/>
      <c r="K67" s="161"/>
      <c r="L67" s="158">
        <v>7186</v>
      </c>
      <c r="M67" s="158"/>
      <c r="N67" s="158"/>
      <c r="O67" s="147">
        <f t="shared" si="0"/>
        <v>-44</v>
      </c>
      <c r="P67" s="148"/>
      <c r="Q67" s="147">
        <v>-27</v>
      </c>
      <c r="R67" s="148"/>
      <c r="S67" s="149">
        <v>-14</v>
      </c>
      <c r="T67" s="150"/>
      <c r="U67" s="150">
        <v>-13</v>
      </c>
      <c r="V67" s="151"/>
      <c r="W67" s="147">
        <v>-17</v>
      </c>
      <c r="X67" s="148"/>
      <c r="Y67" s="149">
        <v>-9</v>
      </c>
      <c r="Z67" s="150"/>
      <c r="AA67" s="150">
        <v>-8</v>
      </c>
      <c r="AB67" s="151"/>
      <c r="AC67" s="147">
        <v>-9</v>
      </c>
      <c r="AD67" s="148"/>
    </row>
    <row r="68" spans="1:30" s="1" customFormat="1" ht="12.95" customHeight="1">
      <c r="A68" s="157" t="s">
        <v>37</v>
      </c>
      <c r="B68" s="157"/>
      <c r="C68" s="158">
        <v>10669</v>
      </c>
      <c r="D68" s="158"/>
      <c r="E68" s="158"/>
      <c r="F68" s="159">
        <v>6249</v>
      </c>
      <c r="G68" s="160"/>
      <c r="H68" s="160"/>
      <c r="I68" s="160">
        <v>4420</v>
      </c>
      <c r="J68" s="160"/>
      <c r="K68" s="161"/>
      <c r="L68" s="158">
        <v>3549</v>
      </c>
      <c r="M68" s="158"/>
      <c r="N68" s="158"/>
      <c r="O68" s="147">
        <f t="shared" si="0"/>
        <v>-15</v>
      </c>
      <c r="P68" s="148"/>
      <c r="Q68" s="147">
        <v>-5</v>
      </c>
      <c r="R68" s="148"/>
      <c r="S68" s="149">
        <v>-4</v>
      </c>
      <c r="T68" s="150"/>
      <c r="U68" s="150">
        <v>-1</v>
      </c>
      <c r="V68" s="151"/>
      <c r="W68" s="147">
        <v>-10</v>
      </c>
      <c r="X68" s="148"/>
      <c r="Y68" s="149">
        <v>-9</v>
      </c>
      <c r="Z68" s="150"/>
      <c r="AA68" s="150">
        <v>-1</v>
      </c>
      <c r="AB68" s="151"/>
      <c r="AC68" s="147">
        <v>-5</v>
      </c>
      <c r="AD68" s="148"/>
    </row>
    <row r="69" spans="1:30" s="1" customFormat="1" ht="12.95" customHeight="1">
      <c r="A69" s="157" t="s">
        <v>38</v>
      </c>
      <c r="B69" s="157"/>
      <c r="C69" s="158">
        <v>58007</v>
      </c>
      <c r="D69" s="158"/>
      <c r="E69" s="158"/>
      <c r="F69" s="159">
        <v>28142</v>
      </c>
      <c r="G69" s="160"/>
      <c r="H69" s="160"/>
      <c r="I69" s="160">
        <v>29865</v>
      </c>
      <c r="J69" s="160"/>
      <c r="K69" s="161"/>
      <c r="L69" s="158">
        <v>25281</v>
      </c>
      <c r="M69" s="158"/>
      <c r="N69" s="158"/>
      <c r="O69" s="147">
        <f t="shared" si="0"/>
        <v>-85</v>
      </c>
      <c r="P69" s="148"/>
      <c r="Q69" s="147">
        <v>-36</v>
      </c>
      <c r="R69" s="148"/>
      <c r="S69" s="149">
        <v>-31</v>
      </c>
      <c r="T69" s="150"/>
      <c r="U69" s="150">
        <v>-5</v>
      </c>
      <c r="V69" s="151"/>
      <c r="W69" s="147">
        <v>-49</v>
      </c>
      <c r="X69" s="148"/>
      <c r="Y69" s="149">
        <v>-30</v>
      </c>
      <c r="Z69" s="150"/>
      <c r="AA69" s="150">
        <v>-19</v>
      </c>
      <c r="AB69" s="151"/>
      <c r="AC69" s="147">
        <v>-20</v>
      </c>
      <c r="AD69" s="148"/>
    </row>
    <row r="70" spans="1:30" s="1" customFormat="1" ht="12.95" customHeight="1">
      <c r="A70" s="157" t="s">
        <v>39</v>
      </c>
      <c r="B70" s="157"/>
      <c r="C70" s="158">
        <v>39373</v>
      </c>
      <c r="D70" s="158"/>
      <c r="E70" s="158"/>
      <c r="F70" s="159">
        <v>19793</v>
      </c>
      <c r="G70" s="160"/>
      <c r="H70" s="160"/>
      <c r="I70" s="160">
        <v>19580</v>
      </c>
      <c r="J70" s="160"/>
      <c r="K70" s="161"/>
      <c r="L70" s="158">
        <v>16525</v>
      </c>
      <c r="M70" s="158"/>
      <c r="N70" s="158"/>
      <c r="O70" s="147">
        <f t="shared" si="0"/>
        <v>-23</v>
      </c>
      <c r="P70" s="148"/>
      <c r="Q70" s="147">
        <v>-12</v>
      </c>
      <c r="R70" s="148"/>
      <c r="S70" s="149">
        <v>-23</v>
      </c>
      <c r="T70" s="150"/>
      <c r="U70" s="150">
        <v>11</v>
      </c>
      <c r="V70" s="151"/>
      <c r="W70" s="147">
        <v>-11</v>
      </c>
      <c r="X70" s="148"/>
      <c r="Y70" s="149">
        <v>-12</v>
      </c>
      <c r="Z70" s="150"/>
      <c r="AA70" s="150">
        <v>1</v>
      </c>
      <c r="AB70" s="151"/>
      <c r="AC70" s="147">
        <v>18</v>
      </c>
      <c r="AD70" s="148"/>
    </row>
    <row r="71" spans="1:30" s="1" customFormat="1" ht="12.95" customHeight="1">
      <c r="A71" s="157" t="s">
        <v>40</v>
      </c>
      <c r="B71" s="157"/>
      <c r="C71" s="158">
        <v>43069</v>
      </c>
      <c r="D71" s="158"/>
      <c r="E71" s="158"/>
      <c r="F71" s="159">
        <v>20941</v>
      </c>
      <c r="G71" s="160"/>
      <c r="H71" s="160"/>
      <c r="I71" s="160">
        <v>22128</v>
      </c>
      <c r="J71" s="160"/>
      <c r="K71" s="161"/>
      <c r="L71" s="158">
        <v>18376</v>
      </c>
      <c r="M71" s="158"/>
      <c r="N71" s="158"/>
      <c r="O71" s="147">
        <f t="shared" si="0"/>
        <v>-65</v>
      </c>
      <c r="P71" s="148"/>
      <c r="Q71" s="147">
        <v>-29</v>
      </c>
      <c r="R71" s="148"/>
      <c r="S71" s="149">
        <v>-31</v>
      </c>
      <c r="T71" s="150"/>
      <c r="U71" s="150">
        <v>2</v>
      </c>
      <c r="V71" s="151"/>
      <c r="W71" s="147">
        <v>-36</v>
      </c>
      <c r="X71" s="148"/>
      <c r="Y71" s="149">
        <v>-22</v>
      </c>
      <c r="Z71" s="150"/>
      <c r="AA71" s="150">
        <v>-14</v>
      </c>
      <c r="AB71" s="151"/>
      <c r="AC71" s="147">
        <v>-15</v>
      </c>
      <c r="AD71" s="148"/>
    </row>
    <row r="72" spans="1:30" s="1" customFormat="1" ht="12.95" customHeight="1">
      <c r="A72" s="157" t="s">
        <v>41</v>
      </c>
      <c r="B72" s="157"/>
      <c r="C72" s="158">
        <v>51071</v>
      </c>
      <c r="D72" s="158"/>
      <c r="E72" s="158"/>
      <c r="F72" s="159">
        <v>25571</v>
      </c>
      <c r="G72" s="160"/>
      <c r="H72" s="160"/>
      <c r="I72" s="160">
        <v>25500</v>
      </c>
      <c r="J72" s="160"/>
      <c r="K72" s="161"/>
      <c r="L72" s="158">
        <v>21659</v>
      </c>
      <c r="M72" s="158"/>
      <c r="N72" s="158"/>
      <c r="O72" s="147">
        <f t="shared" si="0"/>
        <v>-61</v>
      </c>
      <c r="P72" s="148"/>
      <c r="Q72" s="147">
        <v>-37</v>
      </c>
      <c r="R72" s="148"/>
      <c r="S72" s="149">
        <v>-24</v>
      </c>
      <c r="T72" s="150"/>
      <c r="U72" s="150">
        <v>-13</v>
      </c>
      <c r="V72" s="151"/>
      <c r="W72" s="147">
        <v>-24</v>
      </c>
      <c r="X72" s="148"/>
      <c r="Y72" s="149">
        <v>-26</v>
      </c>
      <c r="Z72" s="150"/>
      <c r="AA72" s="150">
        <v>2</v>
      </c>
      <c r="AB72" s="151"/>
      <c r="AC72" s="147">
        <v>-24</v>
      </c>
      <c r="AD72" s="148"/>
    </row>
    <row r="73" spans="1:30" s="1" customFormat="1" ht="12.95" customHeight="1">
      <c r="A73" s="157" t="s">
        <v>42</v>
      </c>
      <c r="B73" s="157"/>
      <c r="C73" s="158">
        <v>34071</v>
      </c>
      <c r="D73" s="158"/>
      <c r="E73" s="158"/>
      <c r="F73" s="159">
        <v>16478</v>
      </c>
      <c r="G73" s="160"/>
      <c r="H73" s="160"/>
      <c r="I73" s="160">
        <v>17593</v>
      </c>
      <c r="J73" s="160"/>
      <c r="K73" s="161"/>
      <c r="L73" s="158">
        <v>14331</v>
      </c>
      <c r="M73" s="158"/>
      <c r="N73" s="158"/>
      <c r="O73" s="147">
        <f t="shared" si="0"/>
        <v>-24</v>
      </c>
      <c r="P73" s="148"/>
      <c r="Q73" s="147">
        <v>-3</v>
      </c>
      <c r="R73" s="148"/>
      <c r="S73" s="149">
        <v>-3</v>
      </c>
      <c r="T73" s="150"/>
      <c r="U73" s="150">
        <v>0</v>
      </c>
      <c r="V73" s="151"/>
      <c r="W73" s="147">
        <v>-21</v>
      </c>
      <c r="X73" s="148"/>
      <c r="Y73" s="149">
        <v>-19</v>
      </c>
      <c r="Z73" s="150"/>
      <c r="AA73" s="150">
        <v>-2</v>
      </c>
      <c r="AB73" s="151"/>
      <c r="AC73" s="147">
        <v>2</v>
      </c>
      <c r="AD73" s="148"/>
    </row>
    <row r="74" spans="1:30" s="1" customFormat="1" ht="12.95" customHeight="1">
      <c r="A74" s="152" t="s">
        <v>43</v>
      </c>
      <c r="B74" s="152"/>
      <c r="C74" s="153">
        <v>40628</v>
      </c>
      <c r="D74" s="153"/>
      <c r="E74" s="153"/>
      <c r="F74" s="154">
        <v>20380</v>
      </c>
      <c r="G74" s="155"/>
      <c r="H74" s="155"/>
      <c r="I74" s="155">
        <v>20248</v>
      </c>
      <c r="J74" s="155"/>
      <c r="K74" s="156"/>
      <c r="L74" s="153">
        <v>16491</v>
      </c>
      <c r="M74" s="153"/>
      <c r="N74" s="153"/>
      <c r="O74" s="122">
        <f t="shared" si="0"/>
        <v>-104</v>
      </c>
      <c r="P74" s="123"/>
      <c r="Q74" s="122">
        <v>-52</v>
      </c>
      <c r="R74" s="123"/>
      <c r="S74" s="144">
        <v>-30</v>
      </c>
      <c r="T74" s="145"/>
      <c r="U74" s="145">
        <v>-22</v>
      </c>
      <c r="V74" s="146"/>
      <c r="W74" s="122">
        <v>-52</v>
      </c>
      <c r="X74" s="123"/>
      <c r="Y74" s="144">
        <v>-34</v>
      </c>
      <c r="Z74" s="145"/>
      <c r="AA74" s="145">
        <v>-18</v>
      </c>
      <c r="AB74" s="146"/>
      <c r="AC74" s="122">
        <v>-38</v>
      </c>
      <c r="AD74" s="123"/>
    </row>
    <row r="75" spans="1:30" s="33" customFormat="1" ht="9.9499999999999993" customHeight="1"/>
    <row r="76" spans="1:30" s="33" customFormat="1" ht="9.9499999999999993" customHeight="1"/>
    <row r="77" spans="1:30" s="33" customFormat="1" ht="12" customHeight="1">
      <c r="B77" s="34" t="str">
        <f>"人口増加の詳細（"&amp;IF(MONTH(G2)=1,12,MONTH(G2)-1)&amp;"月中）"</f>
        <v>人口増加の詳細（1月中）</v>
      </c>
    </row>
    <row r="78" spans="1:30" s="35" customFormat="1" ht="11.45" customHeight="1">
      <c r="C78" s="80" t="s">
        <v>20</v>
      </c>
      <c r="D78" s="80"/>
      <c r="E78" s="124" t="s">
        <v>44</v>
      </c>
      <c r="F78" s="125"/>
      <c r="G78" s="125"/>
      <c r="H78" s="125"/>
      <c r="I78" s="125"/>
      <c r="J78" s="126"/>
      <c r="K78" s="125" t="s">
        <v>45</v>
      </c>
      <c r="L78" s="125"/>
      <c r="M78" s="125"/>
      <c r="N78" s="125"/>
      <c r="O78" s="125"/>
      <c r="P78" s="130"/>
      <c r="Q78" s="132" t="s">
        <v>46</v>
      </c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4"/>
    </row>
    <row r="79" spans="1:30" s="35" customFormat="1" ht="11.45" customHeight="1">
      <c r="C79" s="80"/>
      <c r="D79" s="80"/>
      <c r="E79" s="127"/>
      <c r="F79" s="128"/>
      <c r="G79" s="128"/>
      <c r="H79" s="128"/>
      <c r="I79" s="128"/>
      <c r="J79" s="129"/>
      <c r="K79" s="128"/>
      <c r="L79" s="128"/>
      <c r="M79" s="128"/>
      <c r="N79" s="128"/>
      <c r="O79" s="128"/>
      <c r="P79" s="131"/>
      <c r="Q79" s="112" t="s">
        <v>47</v>
      </c>
      <c r="R79" s="113"/>
      <c r="S79" s="135" t="s">
        <v>26</v>
      </c>
      <c r="T79" s="136"/>
      <c r="U79" s="136" t="s">
        <v>27</v>
      </c>
      <c r="V79" s="139"/>
      <c r="W79" s="141" t="s">
        <v>48</v>
      </c>
      <c r="X79" s="142"/>
      <c r="Y79" s="142"/>
      <c r="Z79" s="142"/>
      <c r="AA79" s="142"/>
      <c r="AB79" s="143"/>
    </row>
    <row r="80" spans="1:30" s="35" customFormat="1" ht="11.45" customHeight="1">
      <c r="C80" s="80"/>
      <c r="D80" s="80"/>
      <c r="E80" s="75" t="s">
        <v>47</v>
      </c>
      <c r="F80" s="76"/>
      <c r="G80" s="72" t="s">
        <v>26</v>
      </c>
      <c r="H80" s="73"/>
      <c r="I80" s="73" t="s">
        <v>27</v>
      </c>
      <c r="J80" s="102"/>
      <c r="K80" s="103" t="s">
        <v>47</v>
      </c>
      <c r="L80" s="76"/>
      <c r="M80" s="72" t="s">
        <v>26</v>
      </c>
      <c r="N80" s="73"/>
      <c r="O80" s="73" t="s">
        <v>27</v>
      </c>
      <c r="P80" s="74"/>
      <c r="Q80" s="114"/>
      <c r="R80" s="115"/>
      <c r="S80" s="137"/>
      <c r="T80" s="138"/>
      <c r="U80" s="138"/>
      <c r="V80" s="140"/>
      <c r="W80" s="75" t="s">
        <v>47</v>
      </c>
      <c r="X80" s="76"/>
      <c r="Y80" s="72" t="s">
        <v>26</v>
      </c>
      <c r="Z80" s="73"/>
      <c r="AA80" s="73" t="s">
        <v>27</v>
      </c>
      <c r="AB80" s="74"/>
    </row>
    <row r="81" spans="3:28" s="35" customFormat="1" ht="12" customHeight="1">
      <c r="C81" s="77" t="s">
        <v>33</v>
      </c>
      <c r="D81" s="77"/>
      <c r="E81" s="67">
        <f>K81+Q81</f>
        <v>1310</v>
      </c>
      <c r="F81" s="68"/>
      <c r="G81" s="64">
        <f t="shared" ref="G81:G91" si="1">M81+S81</f>
        <v>748</v>
      </c>
      <c r="H81" s="65"/>
      <c r="I81" s="65">
        <f t="shared" ref="I81:I91" si="2">O81+U81</f>
        <v>562</v>
      </c>
      <c r="J81" s="97"/>
      <c r="K81" s="98">
        <v>162</v>
      </c>
      <c r="L81" s="68"/>
      <c r="M81" s="64">
        <v>85</v>
      </c>
      <c r="N81" s="65"/>
      <c r="O81" s="65">
        <v>77</v>
      </c>
      <c r="P81" s="66"/>
      <c r="Q81" s="67">
        <v>1148</v>
      </c>
      <c r="R81" s="68"/>
      <c r="S81" s="64">
        <v>663</v>
      </c>
      <c r="T81" s="65"/>
      <c r="U81" s="65">
        <v>485</v>
      </c>
      <c r="V81" s="66"/>
      <c r="W81" s="67">
        <v>365</v>
      </c>
      <c r="X81" s="68"/>
      <c r="Y81" s="64">
        <v>221</v>
      </c>
      <c r="Z81" s="65"/>
      <c r="AA81" s="65">
        <v>144</v>
      </c>
      <c r="AB81" s="66"/>
    </row>
    <row r="82" spans="3:28" s="35" customFormat="1" ht="12" customHeight="1">
      <c r="C82" s="69" t="s">
        <v>34</v>
      </c>
      <c r="D82" s="69"/>
      <c r="E82" s="70">
        <f t="shared" ref="E82:E91" si="3">K82+Q82</f>
        <v>222</v>
      </c>
      <c r="F82" s="71"/>
      <c r="G82" s="94">
        <f t="shared" si="1"/>
        <v>117</v>
      </c>
      <c r="H82" s="92"/>
      <c r="I82" s="92">
        <f t="shared" si="2"/>
        <v>105</v>
      </c>
      <c r="J82" s="95"/>
      <c r="K82" s="96">
        <v>27</v>
      </c>
      <c r="L82" s="71"/>
      <c r="M82" s="94">
        <v>14</v>
      </c>
      <c r="N82" s="92"/>
      <c r="O82" s="92">
        <v>13</v>
      </c>
      <c r="P82" s="93"/>
      <c r="Q82" s="70">
        <v>195</v>
      </c>
      <c r="R82" s="71"/>
      <c r="S82" s="94">
        <v>103</v>
      </c>
      <c r="T82" s="92"/>
      <c r="U82" s="92">
        <v>92</v>
      </c>
      <c r="V82" s="93"/>
      <c r="W82" s="70">
        <v>62</v>
      </c>
      <c r="X82" s="71"/>
      <c r="Y82" s="94">
        <v>36</v>
      </c>
      <c r="Z82" s="92"/>
      <c r="AA82" s="92">
        <v>26</v>
      </c>
      <c r="AB82" s="93"/>
    </row>
    <row r="83" spans="3:28" s="35" customFormat="1" ht="12" customHeight="1">
      <c r="C83" s="58" t="s">
        <v>35</v>
      </c>
      <c r="D83" s="58"/>
      <c r="E83" s="53">
        <f t="shared" si="3"/>
        <v>140</v>
      </c>
      <c r="F83" s="54"/>
      <c r="G83" s="50">
        <f t="shared" si="1"/>
        <v>94</v>
      </c>
      <c r="H83" s="51"/>
      <c r="I83" s="51">
        <f t="shared" si="2"/>
        <v>46</v>
      </c>
      <c r="J83" s="90"/>
      <c r="K83" s="91">
        <v>17</v>
      </c>
      <c r="L83" s="54"/>
      <c r="M83" s="50">
        <v>10</v>
      </c>
      <c r="N83" s="51"/>
      <c r="O83" s="51">
        <v>7</v>
      </c>
      <c r="P83" s="52"/>
      <c r="Q83" s="53">
        <v>123</v>
      </c>
      <c r="R83" s="54"/>
      <c r="S83" s="50">
        <v>84</v>
      </c>
      <c r="T83" s="51"/>
      <c r="U83" s="51">
        <v>39</v>
      </c>
      <c r="V83" s="52"/>
      <c r="W83" s="53">
        <v>61</v>
      </c>
      <c r="X83" s="54"/>
      <c r="Y83" s="50">
        <v>46</v>
      </c>
      <c r="Z83" s="51"/>
      <c r="AA83" s="51">
        <v>15</v>
      </c>
      <c r="AB83" s="52"/>
    </row>
    <row r="84" spans="3:28" s="35" customFormat="1" ht="12" customHeight="1">
      <c r="C84" s="58" t="s">
        <v>36</v>
      </c>
      <c r="D84" s="58"/>
      <c r="E84" s="53">
        <f t="shared" si="3"/>
        <v>84</v>
      </c>
      <c r="F84" s="54"/>
      <c r="G84" s="50">
        <f t="shared" si="1"/>
        <v>58</v>
      </c>
      <c r="H84" s="51"/>
      <c r="I84" s="51">
        <f t="shared" si="2"/>
        <v>26</v>
      </c>
      <c r="J84" s="90"/>
      <c r="K84" s="91">
        <v>9</v>
      </c>
      <c r="L84" s="54"/>
      <c r="M84" s="50">
        <v>5</v>
      </c>
      <c r="N84" s="51"/>
      <c r="O84" s="51">
        <v>4</v>
      </c>
      <c r="P84" s="52"/>
      <c r="Q84" s="53">
        <v>75</v>
      </c>
      <c r="R84" s="54"/>
      <c r="S84" s="50">
        <v>53</v>
      </c>
      <c r="T84" s="51"/>
      <c r="U84" s="51">
        <v>22</v>
      </c>
      <c r="V84" s="52"/>
      <c r="W84" s="53">
        <v>27</v>
      </c>
      <c r="X84" s="54"/>
      <c r="Y84" s="50">
        <v>22</v>
      </c>
      <c r="Z84" s="51"/>
      <c r="AA84" s="51">
        <v>5</v>
      </c>
      <c r="AB84" s="52"/>
    </row>
    <row r="85" spans="3:28" s="35" customFormat="1" ht="12" customHeight="1">
      <c r="C85" s="58" t="s">
        <v>37</v>
      </c>
      <c r="D85" s="58"/>
      <c r="E85" s="53">
        <f t="shared" si="3"/>
        <v>72</v>
      </c>
      <c r="F85" s="54"/>
      <c r="G85" s="50">
        <f t="shared" si="1"/>
        <v>62</v>
      </c>
      <c r="H85" s="51"/>
      <c r="I85" s="51">
        <f t="shared" si="2"/>
        <v>10</v>
      </c>
      <c r="J85" s="90"/>
      <c r="K85" s="91">
        <v>4</v>
      </c>
      <c r="L85" s="54"/>
      <c r="M85" s="50">
        <v>3</v>
      </c>
      <c r="N85" s="51"/>
      <c r="O85" s="51">
        <v>1</v>
      </c>
      <c r="P85" s="52"/>
      <c r="Q85" s="53">
        <v>68</v>
      </c>
      <c r="R85" s="54"/>
      <c r="S85" s="50">
        <v>59</v>
      </c>
      <c r="T85" s="51"/>
      <c r="U85" s="51">
        <v>9</v>
      </c>
      <c r="V85" s="52"/>
      <c r="W85" s="53">
        <v>28</v>
      </c>
      <c r="X85" s="54"/>
      <c r="Y85" s="50">
        <v>24</v>
      </c>
      <c r="Z85" s="51"/>
      <c r="AA85" s="51">
        <v>4</v>
      </c>
      <c r="AB85" s="52"/>
    </row>
    <row r="86" spans="3:28" s="35" customFormat="1" ht="12" customHeight="1">
      <c r="C86" s="58" t="s">
        <v>38</v>
      </c>
      <c r="D86" s="58"/>
      <c r="E86" s="53">
        <f t="shared" si="3"/>
        <v>143</v>
      </c>
      <c r="F86" s="54"/>
      <c r="G86" s="50">
        <f t="shared" si="1"/>
        <v>81</v>
      </c>
      <c r="H86" s="51"/>
      <c r="I86" s="51">
        <f t="shared" si="2"/>
        <v>62</v>
      </c>
      <c r="J86" s="90"/>
      <c r="K86" s="91">
        <v>25</v>
      </c>
      <c r="L86" s="54"/>
      <c r="M86" s="50">
        <v>11</v>
      </c>
      <c r="N86" s="51"/>
      <c r="O86" s="51">
        <v>14</v>
      </c>
      <c r="P86" s="52"/>
      <c r="Q86" s="53">
        <v>118</v>
      </c>
      <c r="R86" s="54"/>
      <c r="S86" s="50">
        <v>70</v>
      </c>
      <c r="T86" s="51"/>
      <c r="U86" s="51">
        <v>48</v>
      </c>
      <c r="V86" s="52"/>
      <c r="W86" s="53">
        <v>29</v>
      </c>
      <c r="X86" s="54"/>
      <c r="Y86" s="50">
        <v>17</v>
      </c>
      <c r="Z86" s="51"/>
      <c r="AA86" s="51">
        <v>12</v>
      </c>
      <c r="AB86" s="52"/>
    </row>
    <row r="87" spans="3:28" s="35" customFormat="1" ht="12" customHeight="1">
      <c r="C87" s="58" t="s">
        <v>39</v>
      </c>
      <c r="D87" s="58"/>
      <c r="E87" s="53">
        <f t="shared" si="3"/>
        <v>154</v>
      </c>
      <c r="F87" s="54"/>
      <c r="G87" s="50">
        <f t="shared" si="1"/>
        <v>80</v>
      </c>
      <c r="H87" s="51"/>
      <c r="I87" s="51">
        <f t="shared" si="2"/>
        <v>74</v>
      </c>
      <c r="J87" s="90"/>
      <c r="K87" s="91">
        <v>18</v>
      </c>
      <c r="L87" s="54"/>
      <c r="M87" s="50">
        <v>8</v>
      </c>
      <c r="N87" s="51"/>
      <c r="O87" s="51">
        <v>10</v>
      </c>
      <c r="P87" s="52"/>
      <c r="Q87" s="53">
        <v>136</v>
      </c>
      <c r="R87" s="54"/>
      <c r="S87" s="50">
        <v>72</v>
      </c>
      <c r="T87" s="51"/>
      <c r="U87" s="51">
        <v>64</v>
      </c>
      <c r="V87" s="52"/>
      <c r="W87" s="53">
        <v>43</v>
      </c>
      <c r="X87" s="54"/>
      <c r="Y87" s="50">
        <v>24</v>
      </c>
      <c r="Z87" s="51"/>
      <c r="AA87" s="51">
        <v>19</v>
      </c>
      <c r="AB87" s="52"/>
    </row>
    <row r="88" spans="3:28" s="35" customFormat="1" ht="12" customHeight="1">
      <c r="C88" s="58" t="s">
        <v>40</v>
      </c>
      <c r="D88" s="58"/>
      <c r="E88" s="53">
        <f t="shared" si="3"/>
        <v>118</v>
      </c>
      <c r="F88" s="54"/>
      <c r="G88" s="50">
        <f t="shared" si="1"/>
        <v>63</v>
      </c>
      <c r="H88" s="51"/>
      <c r="I88" s="51">
        <f t="shared" si="2"/>
        <v>55</v>
      </c>
      <c r="J88" s="90"/>
      <c r="K88" s="91">
        <v>11</v>
      </c>
      <c r="L88" s="54"/>
      <c r="M88" s="50">
        <v>6</v>
      </c>
      <c r="N88" s="51"/>
      <c r="O88" s="51">
        <v>5</v>
      </c>
      <c r="P88" s="52"/>
      <c r="Q88" s="53">
        <v>107</v>
      </c>
      <c r="R88" s="54"/>
      <c r="S88" s="50">
        <v>57</v>
      </c>
      <c r="T88" s="51"/>
      <c r="U88" s="51">
        <v>50</v>
      </c>
      <c r="V88" s="52"/>
      <c r="W88" s="53">
        <v>29</v>
      </c>
      <c r="X88" s="54"/>
      <c r="Y88" s="50">
        <v>15</v>
      </c>
      <c r="Z88" s="51"/>
      <c r="AA88" s="51">
        <v>14</v>
      </c>
      <c r="AB88" s="52"/>
    </row>
    <row r="89" spans="3:28" s="35" customFormat="1" ht="12" customHeight="1">
      <c r="C89" s="58" t="s">
        <v>41</v>
      </c>
      <c r="D89" s="58"/>
      <c r="E89" s="53">
        <f t="shared" si="3"/>
        <v>173</v>
      </c>
      <c r="F89" s="54"/>
      <c r="G89" s="50">
        <f t="shared" si="1"/>
        <v>88</v>
      </c>
      <c r="H89" s="51"/>
      <c r="I89" s="51">
        <f t="shared" si="2"/>
        <v>85</v>
      </c>
      <c r="J89" s="90"/>
      <c r="K89" s="91">
        <v>21</v>
      </c>
      <c r="L89" s="54"/>
      <c r="M89" s="50">
        <v>11</v>
      </c>
      <c r="N89" s="51"/>
      <c r="O89" s="51">
        <v>10</v>
      </c>
      <c r="P89" s="52"/>
      <c r="Q89" s="53">
        <v>152</v>
      </c>
      <c r="R89" s="54"/>
      <c r="S89" s="50">
        <v>77</v>
      </c>
      <c r="T89" s="51"/>
      <c r="U89" s="51">
        <v>75</v>
      </c>
      <c r="V89" s="52"/>
      <c r="W89" s="53">
        <v>31</v>
      </c>
      <c r="X89" s="54"/>
      <c r="Y89" s="50">
        <v>13</v>
      </c>
      <c r="Z89" s="51"/>
      <c r="AA89" s="51">
        <v>18</v>
      </c>
      <c r="AB89" s="52"/>
    </row>
    <row r="90" spans="3:28" s="35" customFormat="1" ht="12" customHeight="1">
      <c r="C90" s="58" t="s">
        <v>42</v>
      </c>
      <c r="D90" s="58"/>
      <c r="E90" s="53">
        <f t="shared" si="3"/>
        <v>101</v>
      </c>
      <c r="F90" s="54"/>
      <c r="G90" s="50">
        <f t="shared" si="1"/>
        <v>53</v>
      </c>
      <c r="H90" s="51"/>
      <c r="I90" s="51">
        <f t="shared" si="2"/>
        <v>48</v>
      </c>
      <c r="J90" s="90"/>
      <c r="K90" s="91">
        <v>16</v>
      </c>
      <c r="L90" s="54"/>
      <c r="M90" s="50">
        <v>12</v>
      </c>
      <c r="N90" s="51"/>
      <c r="O90" s="51">
        <v>4</v>
      </c>
      <c r="P90" s="52"/>
      <c r="Q90" s="53">
        <v>85</v>
      </c>
      <c r="R90" s="54"/>
      <c r="S90" s="50">
        <v>41</v>
      </c>
      <c r="T90" s="51"/>
      <c r="U90" s="51">
        <v>44</v>
      </c>
      <c r="V90" s="52"/>
      <c r="W90" s="53">
        <v>21</v>
      </c>
      <c r="X90" s="54"/>
      <c r="Y90" s="50">
        <v>8</v>
      </c>
      <c r="Z90" s="51"/>
      <c r="AA90" s="51">
        <v>13</v>
      </c>
      <c r="AB90" s="52"/>
    </row>
    <row r="91" spans="3:28" s="35" customFormat="1" ht="12" customHeight="1">
      <c r="C91" s="55" t="s">
        <v>43</v>
      </c>
      <c r="D91" s="55"/>
      <c r="E91" s="56">
        <f t="shared" si="3"/>
        <v>103</v>
      </c>
      <c r="F91" s="57"/>
      <c r="G91" s="87">
        <f t="shared" si="1"/>
        <v>52</v>
      </c>
      <c r="H91" s="78"/>
      <c r="I91" s="78">
        <f t="shared" si="2"/>
        <v>51</v>
      </c>
      <c r="J91" s="88"/>
      <c r="K91" s="89">
        <v>14</v>
      </c>
      <c r="L91" s="57"/>
      <c r="M91" s="87">
        <v>5</v>
      </c>
      <c r="N91" s="78"/>
      <c r="O91" s="78">
        <v>9</v>
      </c>
      <c r="P91" s="79"/>
      <c r="Q91" s="56">
        <v>89</v>
      </c>
      <c r="R91" s="57"/>
      <c r="S91" s="87">
        <v>47</v>
      </c>
      <c r="T91" s="78"/>
      <c r="U91" s="78">
        <v>42</v>
      </c>
      <c r="V91" s="79"/>
      <c r="W91" s="56">
        <v>34</v>
      </c>
      <c r="X91" s="57"/>
      <c r="Y91" s="87">
        <v>16</v>
      </c>
      <c r="Z91" s="78"/>
      <c r="AA91" s="78">
        <v>18</v>
      </c>
      <c r="AB91" s="79"/>
    </row>
    <row r="92" spans="3:28" s="33" customFormat="1" ht="5.25" customHeight="1">
      <c r="C92" s="36"/>
      <c r="E92" s="37"/>
      <c r="F92" s="37"/>
      <c r="G92" s="37"/>
      <c r="H92" s="37"/>
      <c r="I92" s="37"/>
      <c r="J92" s="37"/>
      <c r="K92" s="38"/>
      <c r="W92" s="39"/>
      <c r="X92" s="39"/>
      <c r="Y92" s="39"/>
      <c r="Z92" s="39"/>
      <c r="AA92" s="39"/>
      <c r="AB92" s="39"/>
    </row>
    <row r="93" spans="3:28" s="35" customFormat="1" ht="11.45" customHeight="1">
      <c r="C93" s="80" t="s">
        <v>20</v>
      </c>
      <c r="D93" s="80"/>
      <c r="E93" s="82" t="s">
        <v>46</v>
      </c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</row>
    <row r="94" spans="3:28" s="35" customFormat="1" ht="11.45" customHeight="1">
      <c r="C94" s="80"/>
      <c r="D94" s="80"/>
      <c r="E94" s="84" t="s">
        <v>49</v>
      </c>
      <c r="F94" s="85"/>
      <c r="G94" s="85"/>
      <c r="H94" s="85"/>
      <c r="I94" s="85"/>
      <c r="J94" s="86"/>
      <c r="K94" s="84" t="s">
        <v>50</v>
      </c>
      <c r="L94" s="85"/>
      <c r="M94" s="85"/>
      <c r="N94" s="85"/>
      <c r="O94" s="85"/>
      <c r="P94" s="86"/>
      <c r="Q94" s="84" t="s">
        <v>51</v>
      </c>
      <c r="R94" s="85"/>
      <c r="S94" s="85"/>
      <c r="T94" s="85"/>
      <c r="U94" s="85"/>
      <c r="V94" s="86"/>
    </row>
    <row r="95" spans="3:28" s="35" customFormat="1" ht="11.45" customHeight="1">
      <c r="C95" s="80"/>
      <c r="D95" s="80"/>
      <c r="E95" s="75" t="s">
        <v>47</v>
      </c>
      <c r="F95" s="76"/>
      <c r="G95" s="72" t="s">
        <v>26</v>
      </c>
      <c r="H95" s="73"/>
      <c r="I95" s="73" t="s">
        <v>27</v>
      </c>
      <c r="J95" s="74"/>
      <c r="K95" s="75" t="s">
        <v>47</v>
      </c>
      <c r="L95" s="76"/>
      <c r="M95" s="72" t="s">
        <v>26</v>
      </c>
      <c r="N95" s="73"/>
      <c r="O95" s="73" t="s">
        <v>27</v>
      </c>
      <c r="P95" s="74"/>
      <c r="Q95" s="75" t="s">
        <v>47</v>
      </c>
      <c r="R95" s="76"/>
      <c r="S95" s="72" t="s">
        <v>26</v>
      </c>
      <c r="T95" s="73"/>
      <c r="U95" s="73" t="s">
        <v>27</v>
      </c>
      <c r="V95" s="74"/>
    </row>
    <row r="96" spans="3:28" s="35" customFormat="1" ht="12" customHeight="1">
      <c r="C96" s="77" t="s">
        <v>33</v>
      </c>
      <c r="D96" s="77"/>
      <c r="E96" s="67">
        <v>323</v>
      </c>
      <c r="F96" s="68"/>
      <c r="G96" s="64">
        <v>177</v>
      </c>
      <c r="H96" s="65"/>
      <c r="I96" s="65">
        <v>146</v>
      </c>
      <c r="J96" s="66"/>
      <c r="K96" s="67">
        <v>446</v>
      </c>
      <c r="L96" s="68"/>
      <c r="M96" s="64">
        <v>254</v>
      </c>
      <c r="N96" s="65"/>
      <c r="O96" s="65">
        <v>192</v>
      </c>
      <c r="P96" s="66"/>
      <c r="Q96" s="67">
        <v>14</v>
      </c>
      <c r="R96" s="68"/>
      <c r="S96" s="64">
        <v>11</v>
      </c>
      <c r="T96" s="65"/>
      <c r="U96" s="65">
        <v>3</v>
      </c>
      <c r="V96" s="66"/>
    </row>
    <row r="97" spans="2:28" s="35" customFormat="1" ht="12" customHeight="1">
      <c r="C97" s="69" t="s">
        <v>34</v>
      </c>
      <c r="D97" s="69"/>
      <c r="E97" s="70">
        <v>67</v>
      </c>
      <c r="F97" s="71"/>
      <c r="G97" s="94">
        <v>34</v>
      </c>
      <c r="H97" s="92"/>
      <c r="I97" s="92">
        <v>33</v>
      </c>
      <c r="J97" s="93"/>
      <c r="K97" s="70">
        <v>61</v>
      </c>
      <c r="L97" s="71"/>
      <c r="M97" s="94">
        <v>28</v>
      </c>
      <c r="N97" s="92"/>
      <c r="O97" s="92">
        <v>33</v>
      </c>
      <c r="P97" s="93"/>
      <c r="Q97" s="70">
        <v>5</v>
      </c>
      <c r="R97" s="71"/>
      <c r="S97" s="94">
        <v>5</v>
      </c>
      <c r="T97" s="92"/>
      <c r="U97" s="92">
        <v>0</v>
      </c>
      <c r="V97" s="93"/>
    </row>
    <row r="98" spans="2:28" s="35" customFormat="1" ht="12" customHeight="1">
      <c r="C98" s="58" t="s">
        <v>35</v>
      </c>
      <c r="D98" s="58"/>
      <c r="E98" s="53">
        <v>43</v>
      </c>
      <c r="F98" s="54"/>
      <c r="G98" s="50">
        <v>24</v>
      </c>
      <c r="H98" s="51"/>
      <c r="I98" s="51">
        <v>19</v>
      </c>
      <c r="J98" s="52"/>
      <c r="K98" s="53">
        <v>16</v>
      </c>
      <c r="L98" s="54"/>
      <c r="M98" s="50">
        <v>11</v>
      </c>
      <c r="N98" s="51"/>
      <c r="O98" s="51">
        <v>5</v>
      </c>
      <c r="P98" s="52"/>
      <c r="Q98" s="53">
        <v>3</v>
      </c>
      <c r="R98" s="54"/>
      <c r="S98" s="50">
        <v>3</v>
      </c>
      <c r="T98" s="51"/>
      <c r="U98" s="51">
        <v>0</v>
      </c>
      <c r="V98" s="52"/>
    </row>
    <row r="99" spans="2:28" s="35" customFormat="1" ht="12" customHeight="1">
      <c r="C99" s="58" t="s">
        <v>36</v>
      </c>
      <c r="D99" s="58"/>
      <c r="E99" s="53">
        <v>13</v>
      </c>
      <c r="F99" s="54"/>
      <c r="G99" s="50">
        <v>7</v>
      </c>
      <c r="H99" s="51"/>
      <c r="I99" s="51">
        <v>6</v>
      </c>
      <c r="J99" s="52"/>
      <c r="K99" s="53">
        <v>34</v>
      </c>
      <c r="L99" s="54"/>
      <c r="M99" s="50">
        <v>23</v>
      </c>
      <c r="N99" s="51"/>
      <c r="O99" s="51">
        <v>11</v>
      </c>
      <c r="P99" s="52"/>
      <c r="Q99" s="53">
        <v>1</v>
      </c>
      <c r="R99" s="54"/>
      <c r="S99" s="50">
        <v>1</v>
      </c>
      <c r="T99" s="51"/>
      <c r="U99" s="51">
        <v>0</v>
      </c>
      <c r="V99" s="52"/>
    </row>
    <row r="100" spans="2:28" s="35" customFormat="1" ht="12" customHeight="1">
      <c r="C100" s="58" t="s">
        <v>37</v>
      </c>
      <c r="D100" s="58"/>
      <c r="E100" s="53">
        <v>9</v>
      </c>
      <c r="F100" s="54"/>
      <c r="G100" s="50">
        <v>8</v>
      </c>
      <c r="H100" s="51"/>
      <c r="I100" s="51">
        <v>1</v>
      </c>
      <c r="J100" s="52"/>
      <c r="K100" s="53">
        <v>30</v>
      </c>
      <c r="L100" s="54"/>
      <c r="M100" s="50">
        <v>27</v>
      </c>
      <c r="N100" s="51"/>
      <c r="O100" s="51">
        <v>3</v>
      </c>
      <c r="P100" s="52"/>
      <c r="Q100" s="53">
        <v>1</v>
      </c>
      <c r="R100" s="54"/>
      <c r="S100" s="50">
        <v>0</v>
      </c>
      <c r="T100" s="51"/>
      <c r="U100" s="51">
        <v>1</v>
      </c>
      <c r="V100" s="52"/>
    </row>
    <row r="101" spans="2:28" s="35" customFormat="1" ht="12" customHeight="1">
      <c r="C101" s="58" t="s">
        <v>38</v>
      </c>
      <c r="D101" s="58"/>
      <c r="E101" s="53">
        <v>33</v>
      </c>
      <c r="F101" s="54"/>
      <c r="G101" s="50">
        <v>23</v>
      </c>
      <c r="H101" s="51"/>
      <c r="I101" s="51">
        <v>10</v>
      </c>
      <c r="J101" s="52"/>
      <c r="K101" s="53">
        <v>55</v>
      </c>
      <c r="L101" s="54"/>
      <c r="M101" s="50">
        <v>30</v>
      </c>
      <c r="N101" s="51"/>
      <c r="O101" s="51">
        <v>25</v>
      </c>
      <c r="P101" s="52"/>
      <c r="Q101" s="53">
        <v>1</v>
      </c>
      <c r="R101" s="54"/>
      <c r="S101" s="50">
        <v>0</v>
      </c>
      <c r="T101" s="51"/>
      <c r="U101" s="51">
        <v>1</v>
      </c>
      <c r="V101" s="52"/>
    </row>
    <row r="102" spans="2:28" s="35" customFormat="1" ht="12" customHeight="1">
      <c r="C102" s="58" t="s">
        <v>39</v>
      </c>
      <c r="D102" s="58"/>
      <c r="E102" s="53">
        <v>22</v>
      </c>
      <c r="F102" s="54"/>
      <c r="G102" s="50">
        <v>13</v>
      </c>
      <c r="H102" s="51"/>
      <c r="I102" s="51">
        <v>9</v>
      </c>
      <c r="J102" s="52"/>
      <c r="K102" s="53">
        <v>71</v>
      </c>
      <c r="L102" s="54"/>
      <c r="M102" s="50">
        <v>35</v>
      </c>
      <c r="N102" s="51"/>
      <c r="O102" s="51">
        <v>36</v>
      </c>
      <c r="P102" s="52"/>
      <c r="Q102" s="53">
        <v>0</v>
      </c>
      <c r="R102" s="54"/>
      <c r="S102" s="50">
        <v>0</v>
      </c>
      <c r="T102" s="51"/>
      <c r="U102" s="51">
        <v>0</v>
      </c>
      <c r="V102" s="52"/>
    </row>
    <row r="103" spans="2:28" s="35" customFormat="1" ht="12" customHeight="1">
      <c r="C103" s="58" t="s">
        <v>40</v>
      </c>
      <c r="D103" s="58"/>
      <c r="E103" s="53">
        <v>32</v>
      </c>
      <c r="F103" s="54"/>
      <c r="G103" s="50">
        <v>16</v>
      </c>
      <c r="H103" s="51"/>
      <c r="I103" s="51">
        <v>16</v>
      </c>
      <c r="J103" s="52"/>
      <c r="K103" s="53">
        <v>45</v>
      </c>
      <c r="L103" s="54"/>
      <c r="M103" s="50">
        <v>25</v>
      </c>
      <c r="N103" s="51"/>
      <c r="O103" s="51">
        <v>20</v>
      </c>
      <c r="P103" s="52"/>
      <c r="Q103" s="53">
        <v>1</v>
      </c>
      <c r="R103" s="54"/>
      <c r="S103" s="50">
        <v>1</v>
      </c>
      <c r="T103" s="51"/>
      <c r="U103" s="51">
        <v>0</v>
      </c>
      <c r="V103" s="52"/>
    </row>
    <row r="104" spans="2:28" s="35" customFormat="1" ht="12" customHeight="1">
      <c r="C104" s="58" t="s">
        <v>41</v>
      </c>
      <c r="D104" s="58"/>
      <c r="E104" s="53">
        <v>34</v>
      </c>
      <c r="F104" s="54"/>
      <c r="G104" s="50">
        <v>16</v>
      </c>
      <c r="H104" s="51"/>
      <c r="I104" s="51">
        <v>18</v>
      </c>
      <c r="J104" s="52"/>
      <c r="K104" s="53">
        <v>85</v>
      </c>
      <c r="L104" s="54"/>
      <c r="M104" s="50">
        <v>47</v>
      </c>
      <c r="N104" s="51"/>
      <c r="O104" s="51">
        <v>38</v>
      </c>
      <c r="P104" s="52"/>
      <c r="Q104" s="53">
        <v>2</v>
      </c>
      <c r="R104" s="54"/>
      <c r="S104" s="50">
        <v>1</v>
      </c>
      <c r="T104" s="51"/>
      <c r="U104" s="51">
        <v>1</v>
      </c>
      <c r="V104" s="52"/>
    </row>
    <row r="105" spans="2:28" s="35" customFormat="1" ht="12" customHeight="1">
      <c r="C105" s="58" t="s">
        <v>42</v>
      </c>
      <c r="D105" s="58"/>
      <c r="E105" s="53">
        <v>38</v>
      </c>
      <c r="F105" s="54"/>
      <c r="G105" s="50">
        <v>20</v>
      </c>
      <c r="H105" s="51"/>
      <c r="I105" s="51">
        <v>18</v>
      </c>
      <c r="J105" s="52"/>
      <c r="K105" s="53">
        <v>26</v>
      </c>
      <c r="L105" s="54"/>
      <c r="M105" s="50">
        <v>13</v>
      </c>
      <c r="N105" s="51"/>
      <c r="O105" s="51">
        <v>13</v>
      </c>
      <c r="P105" s="52"/>
      <c r="Q105" s="53">
        <v>0</v>
      </c>
      <c r="R105" s="54"/>
      <c r="S105" s="50">
        <v>0</v>
      </c>
      <c r="T105" s="51"/>
      <c r="U105" s="51">
        <v>0</v>
      </c>
      <c r="V105" s="52"/>
    </row>
    <row r="106" spans="2:28" s="35" customFormat="1" ht="12" customHeight="1">
      <c r="C106" s="55" t="s">
        <v>43</v>
      </c>
      <c r="D106" s="55"/>
      <c r="E106" s="56">
        <v>32</v>
      </c>
      <c r="F106" s="57"/>
      <c r="G106" s="87">
        <v>16</v>
      </c>
      <c r="H106" s="78"/>
      <c r="I106" s="78">
        <v>16</v>
      </c>
      <c r="J106" s="79"/>
      <c r="K106" s="56">
        <v>23</v>
      </c>
      <c r="L106" s="57"/>
      <c r="M106" s="87">
        <v>15</v>
      </c>
      <c r="N106" s="78"/>
      <c r="O106" s="78">
        <v>8</v>
      </c>
      <c r="P106" s="79"/>
      <c r="Q106" s="56">
        <v>0</v>
      </c>
      <c r="R106" s="57"/>
      <c r="S106" s="87">
        <v>0</v>
      </c>
      <c r="T106" s="78"/>
      <c r="U106" s="78">
        <v>0</v>
      </c>
      <c r="V106" s="79"/>
    </row>
    <row r="107" spans="2:28" s="33" customFormat="1" ht="9.9499999999999993" customHeight="1">
      <c r="C107" s="36"/>
      <c r="E107" s="37"/>
      <c r="F107" s="37"/>
      <c r="G107" s="37"/>
      <c r="H107" s="37"/>
      <c r="I107" s="37"/>
      <c r="J107" s="37"/>
      <c r="K107" s="38"/>
    </row>
    <row r="108" spans="2:28" s="33" customFormat="1" ht="9.9499999999999993" customHeight="1"/>
    <row r="109" spans="2:28" s="33" customFormat="1" ht="12" customHeight="1">
      <c r="B109" s="34" t="str">
        <f>"人口減少の詳細（"&amp;IF(MONTH(G2)=1,12,MONTH(G2)-1)&amp;"月中）"</f>
        <v>人口減少の詳細（1月中）</v>
      </c>
    </row>
    <row r="110" spans="2:28" s="35" customFormat="1" ht="11.45" customHeight="1">
      <c r="C110" s="80" t="s">
        <v>20</v>
      </c>
      <c r="D110" s="80"/>
      <c r="E110" s="104" t="s">
        <v>52</v>
      </c>
      <c r="F110" s="105"/>
      <c r="G110" s="105"/>
      <c r="H110" s="105"/>
      <c r="I110" s="105"/>
      <c r="J110" s="106"/>
      <c r="K110" s="105" t="s">
        <v>53</v>
      </c>
      <c r="L110" s="105"/>
      <c r="M110" s="105"/>
      <c r="N110" s="105"/>
      <c r="O110" s="105"/>
      <c r="P110" s="110"/>
      <c r="Q110" s="99" t="s">
        <v>54</v>
      </c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1"/>
    </row>
    <row r="111" spans="2:28" s="35" customFormat="1" ht="11.45" customHeight="1">
      <c r="C111" s="80"/>
      <c r="D111" s="80"/>
      <c r="E111" s="107"/>
      <c r="F111" s="108"/>
      <c r="G111" s="108"/>
      <c r="H111" s="108"/>
      <c r="I111" s="108"/>
      <c r="J111" s="109"/>
      <c r="K111" s="108"/>
      <c r="L111" s="108"/>
      <c r="M111" s="108"/>
      <c r="N111" s="108"/>
      <c r="O111" s="108"/>
      <c r="P111" s="111"/>
      <c r="Q111" s="112" t="s">
        <v>47</v>
      </c>
      <c r="R111" s="113"/>
      <c r="S111" s="116" t="s">
        <v>26</v>
      </c>
      <c r="T111" s="117"/>
      <c r="U111" s="119" t="s">
        <v>27</v>
      </c>
      <c r="V111" s="120"/>
      <c r="W111" s="99" t="s">
        <v>55</v>
      </c>
      <c r="X111" s="100"/>
      <c r="Y111" s="100"/>
      <c r="Z111" s="100"/>
      <c r="AA111" s="100"/>
      <c r="AB111" s="101"/>
    </row>
    <row r="112" spans="2:28" s="35" customFormat="1" ht="11.45" customHeight="1">
      <c r="C112" s="80"/>
      <c r="D112" s="80"/>
      <c r="E112" s="75" t="s">
        <v>47</v>
      </c>
      <c r="F112" s="76"/>
      <c r="G112" s="72" t="s">
        <v>26</v>
      </c>
      <c r="H112" s="73"/>
      <c r="I112" s="73" t="s">
        <v>27</v>
      </c>
      <c r="J112" s="102"/>
      <c r="K112" s="103" t="s">
        <v>47</v>
      </c>
      <c r="L112" s="76"/>
      <c r="M112" s="72" t="s">
        <v>26</v>
      </c>
      <c r="N112" s="73"/>
      <c r="O112" s="73" t="s">
        <v>27</v>
      </c>
      <c r="P112" s="74"/>
      <c r="Q112" s="114"/>
      <c r="R112" s="115"/>
      <c r="S112" s="114"/>
      <c r="T112" s="118"/>
      <c r="U112" s="121"/>
      <c r="V112" s="115"/>
      <c r="W112" s="75" t="s">
        <v>47</v>
      </c>
      <c r="X112" s="76"/>
      <c r="Y112" s="72" t="s">
        <v>26</v>
      </c>
      <c r="Z112" s="73"/>
      <c r="AA112" s="73" t="s">
        <v>27</v>
      </c>
      <c r="AB112" s="74"/>
    </row>
    <row r="113" spans="3:28" s="35" customFormat="1" ht="12" customHeight="1">
      <c r="C113" s="77" t="s">
        <v>33</v>
      </c>
      <c r="D113" s="77"/>
      <c r="E113" s="67">
        <f>K113+Q113</f>
        <v>1876</v>
      </c>
      <c r="F113" s="68"/>
      <c r="G113" s="64">
        <f t="shared" ref="G113:G123" si="4">M113+S113</f>
        <v>1036</v>
      </c>
      <c r="H113" s="65"/>
      <c r="I113" s="65">
        <f t="shared" ref="I113:I123" si="5">O113+U113</f>
        <v>840</v>
      </c>
      <c r="J113" s="97"/>
      <c r="K113" s="98">
        <v>598</v>
      </c>
      <c r="L113" s="68"/>
      <c r="M113" s="64">
        <v>313</v>
      </c>
      <c r="N113" s="65"/>
      <c r="O113" s="65">
        <v>285</v>
      </c>
      <c r="P113" s="66"/>
      <c r="Q113" s="67">
        <v>1278</v>
      </c>
      <c r="R113" s="68"/>
      <c r="S113" s="64">
        <v>723</v>
      </c>
      <c r="T113" s="65"/>
      <c r="U113" s="65">
        <v>555</v>
      </c>
      <c r="V113" s="66"/>
      <c r="W113" s="67">
        <v>414</v>
      </c>
      <c r="X113" s="68"/>
      <c r="Y113" s="64">
        <v>260</v>
      </c>
      <c r="Z113" s="65"/>
      <c r="AA113" s="65">
        <v>154</v>
      </c>
      <c r="AB113" s="66"/>
    </row>
    <row r="114" spans="3:28" s="35" customFormat="1" ht="12" customHeight="1">
      <c r="C114" s="69" t="s">
        <v>34</v>
      </c>
      <c r="D114" s="69"/>
      <c r="E114" s="70">
        <f t="shared" ref="E114:E123" si="6">K114+Q114</f>
        <v>310</v>
      </c>
      <c r="F114" s="71"/>
      <c r="G114" s="94">
        <f t="shared" si="4"/>
        <v>168</v>
      </c>
      <c r="H114" s="92"/>
      <c r="I114" s="92">
        <f t="shared" si="5"/>
        <v>142</v>
      </c>
      <c r="J114" s="95"/>
      <c r="K114" s="96">
        <v>107</v>
      </c>
      <c r="L114" s="71"/>
      <c r="M114" s="94">
        <v>64</v>
      </c>
      <c r="N114" s="92"/>
      <c r="O114" s="92">
        <v>43</v>
      </c>
      <c r="P114" s="93"/>
      <c r="Q114" s="70">
        <v>203</v>
      </c>
      <c r="R114" s="71"/>
      <c r="S114" s="94">
        <v>104</v>
      </c>
      <c r="T114" s="92"/>
      <c r="U114" s="92">
        <v>99</v>
      </c>
      <c r="V114" s="93"/>
      <c r="W114" s="70">
        <v>68</v>
      </c>
      <c r="X114" s="71"/>
      <c r="Y114" s="94">
        <v>34</v>
      </c>
      <c r="Z114" s="92"/>
      <c r="AA114" s="92">
        <v>34</v>
      </c>
      <c r="AB114" s="93"/>
    </row>
    <row r="115" spans="3:28" s="35" customFormat="1" ht="12" customHeight="1">
      <c r="C115" s="58" t="s">
        <v>35</v>
      </c>
      <c r="D115" s="58"/>
      <c r="E115" s="53">
        <f t="shared" si="6"/>
        <v>197</v>
      </c>
      <c r="F115" s="54"/>
      <c r="G115" s="50">
        <f t="shared" si="4"/>
        <v>130</v>
      </c>
      <c r="H115" s="51"/>
      <c r="I115" s="51">
        <f t="shared" si="5"/>
        <v>67</v>
      </c>
      <c r="J115" s="90"/>
      <c r="K115" s="91">
        <v>52</v>
      </c>
      <c r="L115" s="54"/>
      <c r="M115" s="50">
        <v>28</v>
      </c>
      <c r="N115" s="51"/>
      <c r="O115" s="51">
        <v>24</v>
      </c>
      <c r="P115" s="52"/>
      <c r="Q115" s="53">
        <v>145</v>
      </c>
      <c r="R115" s="54"/>
      <c r="S115" s="50">
        <v>102</v>
      </c>
      <c r="T115" s="51"/>
      <c r="U115" s="51">
        <v>43</v>
      </c>
      <c r="V115" s="52"/>
      <c r="W115" s="53">
        <v>60</v>
      </c>
      <c r="X115" s="54"/>
      <c r="Y115" s="50">
        <v>48</v>
      </c>
      <c r="Z115" s="51"/>
      <c r="AA115" s="51">
        <v>12</v>
      </c>
      <c r="AB115" s="52"/>
    </row>
    <row r="116" spans="3:28" s="35" customFormat="1" ht="12" customHeight="1">
      <c r="C116" s="58" t="s">
        <v>36</v>
      </c>
      <c r="D116" s="58"/>
      <c r="E116" s="53">
        <f t="shared" si="6"/>
        <v>128</v>
      </c>
      <c r="F116" s="54"/>
      <c r="G116" s="50">
        <f t="shared" si="4"/>
        <v>85</v>
      </c>
      <c r="H116" s="51"/>
      <c r="I116" s="51">
        <f t="shared" si="5"/>
        <v>43</v>
      </c>
      <c r="J116" s="90"/>
      <c r="K116" s="91">
        <v>32</v>
      </c>
      <c r="L116" s="54"/>
      <c r="M116" s="50">
        <v>19</v>
      </c>
      <c r="N116" s="51"/>
      <c r="O116" s="51">
        <v>13</v>
      </c>
      <c r="P116" s="52"/>
      <c r="Q116" s="53">
        <v>96</v>
      </c>
      <c r="R116" s="54"/>
      <c r="S116" s="50">
        <v>66</v>
      </c>
      <c r="T116" s="51"/>
      <c r="U116" s="51">
        <v>30</v>
      </c>
      <c r="V116" s="52"/>
      <c r="W116" s="53">
        <v>34</v>
      </c>
      <c r="X116" s="54"/>
      <c r="Y116" s="50">
        <v>20</v>
      </c>
      <c r="Z116" s="51"/>
      <c r="AA116" s="51">
        <v>14</v>
      </c>
      <c r="AB116" s="52"/>
    </row>
    <row r="117" spans="3:28" s="35" customFormat="1" ht="12" customHeight="1">
      <c r="C117" s="58" t="s">
        <v>37</v>
      </c>
      <c r="D117" s="58"/>
      <c r="E117" s="53">
        <f t="shared" si="6"/>
        <v>87</v>
      </c>
      <c r="F117" s="54"/>
      <c r="G117" s="50">
        <f t="shared" si="4"/>
        <v>67</v>
      </c>
      <c r="H117" s="51"/>
      <c r="I117" s="51">
        <f t="shared" si="5"/>
        <v>20</v>
      </c>
      <c r="J117" s="90"/>
      <c r="K117" s="91">
        <v>17</v>
      </c>
      <c r="L117" s="54"/>
      <c r="M117" s="50">
        <v>7</v>
      </c>
      <c r="N117" s="51"/>
      <c r="O117" s="51">
        <v>10</v>
      </c>
      <c r="P117" s="52"/>
      <c r="Q117" s="53">
        <v>70</v>
      </c>
      <c r="R117" s="54"/>
      <c r="S117" s="50">
        <v>60</v>
      </c>
      <c r="T117" s="51"/>
      <c r="U117" s="51">
        <v>10</v>
      </c>
      <c r="V117" s="52"/>
      <c r="W117" s="53">
        <v>21</v>
      </c>
      <c r="X117" s="54"/>
      <c r="Y117" s="50">
        <v>20</v>
      </c>
      <c r="Z117" s="51"/>
      <c r="AA117" s="51">
        <v>1</v>
      </c>
      <c r="AB117" s="52"/>
    </row>
    <row r="118" spans="3:28" s="35" customFormat="1" ht="12" customHeight="1">
      <c r="C118" s="58" t="s">
        <v>38</v>
      </c>
      <c r="D118" s="58"/>
      <c r="E118" s="53">
        <f t="shared" si="6"/>
        <v>228</v>
      </c>
      <c r="F118" s="54"/>
      <c r="G118" s="50">
        <f t="shared" si="4"/>
        <v>117</v>
      </c>
      <c r="H118" s="51"/>
      <c r="I118" s="51">
        <f t="shared" si="5"/>
        <v>111</v>
      </c>
      <c r="J118" s="90"/>
      <c r="K118" s="91">
        <v>86</v>
      </c>
      <c r="L118" s="54"/>
      <c r="M118" s="50">
        <v>42</v>
      </c>
      <c r="N118" s="51"/>
      <c r="O118" s="51">
        <v>44</v>
      </c>
      <c r="P118" s="52"/>
      <c r="Q118" s="53">
        <v>142</v>
      </c>
      <c r="R118" s="54"/>
      <c r="S118" s="50">
        <v>75</v>
      </c>
      <c r="T118" s="51"/>
      <c r="U118" s="51">
        <v>67</v>
      </c>
      <c r="V118" s="52"/>
      <c r="W118" s="53">
        <v>36</v>
      </c>
      <c r="X118" s="54"/>
      <c r="Y118" s="50">
        <v>25</v>
      </c>
      <c r="Z118" s="51"/>
      <c r="AA118" s="51">
        <v>11</v>
      </c>
      <c r="AB118" s="52"/>
    </row>
    <row r="119" spans="3:28" s="35" customFormat="1" ht="12" customHeight="1">
      <c r="C119" s="58" t="s">
        <v>39</v>
      </c>
      <c r="D119" s="58"/>
      <c r="E119" s="53">
        <f t="shared" si="6"/>
        <v>177</v>
      </c>
      <c r="F119" s="54"/>
      <c r="G119" s="50">
        <f t="shared" si="4"/>
        <v>92</v>
      </c>
      <c r="H119" s="51"/>
      <c r="I119" s="51">
        <f t="shared" si="5"/>
        <v>85</v>
      </c>
      <c r="J119" s="90"/>
      <c r="K119" s="91">
        <v>53</v>
      </c>
      <c r="L119" s="54"/>
      <c r="M119" s="50">
        <v>31</v>
      </c>
      <c r="N119" s="51"/>
      <c r="O119" s="51">
        <v>22</v>
      </c>
      <c r="P119" s="52"/>
      <c r="Q119" s="53">
        <v>124</v>
      </c>
      <c r="R119" s="54"/>
      <c r="S119" s="50">
        <v>61</v>
      </c>
      <c r="T119" s="51"/>
      <c r="U119" s="51">
        <v>63</v>
      </c>
      <c r="V119" s="52"/>
      <c r="W119" s="53">
        <v>33</v>
      </c>
      <c r="X119" s="54"/>
      <c r="Y119" s="50">
        <v>18</v>
      </c>
      <c r="Z119" s="51"/>
      <c r="AA119" s="51">
        <v>15</v>
      </c>
      <c r="AB119" s="52"/>
    </row>
    <row r="120" spans="3:28" s="35" customFormat="1" ht="12" customHeight="1">
      <c r="C120" s="58" t="s">
        <v>40</v>
      </c>
      <c r="D120" s="58"/>
      <c r="E120" s="53">
        <f t="shared" si="6"/>
        <v>183</v>
      </c>
      <c r="F120" s="54"/>
      <c r="G120" s="50">
        <f t="shared" si="4"/>
        <v>92</v>
      </c>
      <c r="H120" s="51"/>
      <c r="I120" s="51">
        <f t="shared" si="5"/>
        <v>91</v>
      </c>
      <c r="J120" s="90"/>
      <c r="K120" s="91">
        <v>64</v>
      </c>
      <c r="L120" s="54"/>
      <c r="M120" s="50">
        <v>37</v>
      </c>
      <c r="N120" s="51"/>
      <c r="O120" s="51">
        <v>27</v>
      </c>
      <c r="P120" s="52"/>
      <c r="Q120" s="53">
        <v>119</v>
      </c>
      <c r="R120" s="54"/>
      <c r="S120" s="50">
        <v>55</v>
      </c>
      <c r="T120" s="51"/>
      <c r="U120" s="51">
        <v>64</v>
      </c>
      <c r="V120" s="52"/>
      <c r="W120" s="53">
        <v>43</v>
      </c>
      <c r="X120" s="54"/>
      <c r="Y120" s="50">
        <v>21</v>
      </c>
      <c r="Z120" s="51"/>
      <c r="AA120" s="51">
        <v>22</v>
      </c>
      <c r="AB120" s="52"/>
    </row>
    <row r="121" spans="3:28" s="35" customFormat="1" ht="12" customHeight="1">
      <c r="C121" s="58" t="s">
        <v>41</v>
      </c>
      <c r="D121" s="58"/>
      <c r="E121" s="53">
        <f t="shared" si="6"/>
        <v>234</v>
      </c>
      <c r="F121" s="54"/>
      <c r="G121" s="50">
        <f t="shared" si="4"/>
        <v>125</v>
      </c>
      <c r="H121" s="51"/>
      <c r="I121" s="51">
        <f t="shared" si="5"/>
        <v>109</v>
      </c>
      <c r="J121" s="90"/>
      <c r="K121" s="91">
        <v>71</v>
      </c>
      <c r="L121" s="54"/>
      <c r="M121" s="50">
        <v>35</v>
      </c>
      <c r="N121" s="51"/>
      <c r="O121" s="51">
        <v>36</v>
      </c>
      <c r="P121" s="52"/>
      <c r="Q121" s="53">
        <v>163</v>
      </c>
      <c r="R121" s="54"/>
      <c r="S121" s="50">
        <v>90</v>
      </c>
      <c r="T121" s="51"/>
      <c r="U121" s="51">
        <v>73</v>
      </c>
      <c r="V121" s="52"/>
      <c r="W121" s="53">
        <v>58</v>
      </c>
      <c r="X121" s="54"/>
      <c r="Y121" s="50">
        <v>35</v>
      </c>
      <c r="Z121" s="51"/>
      <c r="AA121" s="51">
        <v>23</v>
      </c>
      <c r="AB121" s="52"/>
    </row>
    <row r="122" spans="3:28" s="35" customFormat="1" ht="12" customHeight="1">
      <c r="C122" s="58" t="s">
        <v>42</v>
      </c>
      <c r="D122" s="58"/>
      <c r="E122" s="53">
        <f t="shared" si="6"/>
        <v>125</v>
      </c>
      <c r="F122" s="54"/>
      <c r="G122" s="50">
        <f t="shared" si="4"/>
        <v>56</v>
      </c>
      <c r="H122" s="51"/>
      <c r="I122" s="51">
        <f t="shared" si="5"/>
        <v>69</v>
      </c>
      <c r="J122" s="90"/>
      <c r="K122" s="91">
        <v>38</v>
      </c>
      <c r="L122" s="54"/>
      <c r="M122" s="50">
        <v>15</v>
      </c>
      <c r="N122" s="51"/>
      <c r="O122" s="51">
        <v>23</v>
      </c>
      <c r="P122" s="52"/>
      <c r="Q122" s="53">
        <v>87</v>
      </c>
      <c r="R122" s="54"/>
      <c r="S122" s="50">
        <v>41</v>
      </c>
      <c r="T122" s="51"/>
      <c r="U122" s="51">
        <v>46</v>
      </c>
      <c r="V122" s="52"/>
      <c r="W122" s="53">
        <v>24</v>
      </c>
      <c r="X122" s="54"/>
      <c r="Y122" s="50">
        <v>16</v>
      </c>
      <c r="Z122" s="51"/>
      <c r="AA122" s="51">
        <v>8</v>
      </c>
      <c r="AB122" s="52"/>
    </row>
    <row r="123" spans="3:28" s="35" customFormat="1" ht="12" customHeight="1">
      <c r="C123" s="55" t="s">
        <v>43</v>
      </c>
      <c r="D123" s="55"/>
      <c r="E123" s="56">
        <f t="shared" si="6"/>
        <v>207</v>
      </c>
      <c r="F123" s="57"/>
      <c r="G123" s="87">
        <f t="shared" si="4"/>
        <v>104</v>
      </c>
      <c r="H123" s="78"/>
      <c r="I123" s="78">
        <f t="shared" si="5"/>
        <v>103</v>
      </c>
      <c r="J123" s="88"/>
      <c r="K123" s="89">
        <v>78</v>
      </c>
      <c r="L123" s="57"/>
      <c r="M123" s="87">
        <v>35</v>
      </c>
      <c r="N123" s="78"/>
      <c r="O123" s="78">
        <v>43</v>
      </c>
      <c r="P123" s="79"/>
      <c r="Q123" s="56">
        <v>129</v>
      </c>
      <c r="R123" s="57"/>
      <c r="S123" s="87">
        <v>69</v>
      </c>
      <c r="T123" s="78"/>
      <c r="U123" s="78">
        <v>60</v>
      </c>
      <c r="V123" s="79"/>
      <c r="W123" s="56">
        <v>37</v>
      </c>
      <c r="X123" s="57"/>
      <c r="Y123" s="87">
        <v>23</v>
      </c>
      <c r="Z123" s="78"/>
      <c r="AA123" s="78">
        <v>14</v>
      </c>
      <c r="AB123" s="79"/>
    </row>
    <row r="124" spans="3:28" s="33" customFormat="1" ht="5.25" customHeight="1">
      <c r="C124" s="36"/>
      <c r="E124" s="37"/>
      <c r="F124" s="37"/>
      <c r="G124" s="37"/>
      <c r="H124" s="37"/>
      <c r="I124" s="37"/>
      <c r="J124" s="37"/>
      <c r="K124" s="38"/>
    </row>
    <row r="125" spans="3:28" s="35" customFormat="1" ht="11.45" customHeight="1">
      <c r="C125" s="80" t="s">
        <v>20</v>
      </c>
      <c r="D125" s="80"/>
      <c r="E125" s="81" t="s">
        <v>54</v>
      </c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3"/>
    </row>
    <row r="126" spans="3:28" s="35" customFormat="1" ht="11.45" customHeight="1">
      <c r="C126" s="80"/>
      <c r="D126" s="80"/>
      <c r="E126" s="84" t="s">
        <v>56</v>
      </c>
      <c r="F126" s="85"/>
      <c r="G126" s="85"/>
      <c r="H126" s="85"/>
      <c r="I126" s="85"/>
      <c r="J126" s="86"/>
      <c r="K126" s="84" t="s">
        <v>57</v>
      </c>
      <c r="L126" s="85"/>
      <c r="M126" s="85"/>
      <c r="N126" s="85"/>
      <c r="O126" s="85"/>
      <c r="P126" s="86"/>
      <c r="Q126" s="84" t="s">
        <v>58</v>
      </c>
      <c r="R126" s="85"/>
      <c r="S126" s="85"/>
      <c r="T126" s="85"/>
      <c r="U126" s="85"/>
      <c r="V126" s="86"/>
    </row>
    <row r="127" spans="3:28" s="35" customFormat="1" ht="11.45" customHeight="1">
      <c r="C127" s="80"/>
      <c r="D127" s="80"/>
      <c r="E127" s="75" t="s">
        <v>47</v>
      </c>
      <c r="F127" s="76"/>
      <c r="G127" s="72" t="s">
        <v>26</v>
      </c>
      <c r="H127" s="73"/>
      <c r="I127" s="73" t="s">
        <v>27</v>
      </c>
      <c r="J127" s="74"/>
      <c r="K127" s="75" t="s">
        <v>47</v>
      </c>
      <c r="L127" s="76"/>
      <c r="M127" s="72" t="s">
        <v>26</v>
      </c>
      <c r="N127" s="73"/>
      <c r="O127" s="73" t="s">
        <v>27</v>
      </c>
      <c r="P127" s="74"/>
      <c r="Q127" s="75" t="s">
        <v>47</v>
      </c>
      <c r="R127" s="76"/>
      <c r="S127" s="72" t="s">
        <v>26</v>
      </c>
      <c r="T127" s="73"/>
      <c r="U127" s="73" t="s">
        <v>27</v>
      </c>
      <c r="V127" s="74"/>
    </row>
    <row r="128" spans="3:28" s="35" customFormat="1" ht="12" customHeight="1">
      <c r="C128" s="77" t="s">
        <v>33</v>
      </c>
      <c r="D128" s="77"/>
      <c r="E128" s="67">
        <v>409</v>
      </c>
      <c r="F128" s="68"/>
      <c r="G128" s="64">
        <v>203</v>
      </c>
      <c r="H128" s="65"/>
      <c r="I128" s="65">
        <v>206</v>
      </c>
      <c r="J128" s="66"/>
      <c r="K128" s="67">
        <v>446</v>
      </c>
      <c r="L128" s="68"/>
      <c r="M128" s="64">
        <v>254</v>
      </c>
      <c r="N128" s="65"/>
      <c r="O128" s="65">
        <v>192</v>
      </c>
      <c r="P128" s="66"/>
      <c r="Q128" s="67">
        <v>9</v>
      </c>
      <c r="R128" s="68"/>
      <c r="S128" s="64">
        <v>6</v>
      </c>
      <c r="T128" s="65"/>
      <c r="U128" s="65">
        <v>3</v>
      </c>
      <c r="V128" s="66"/>
    </row>
    <row r="129" spans="1:22" s="35" customFormat="1" ht="12" customHeight="1">
      <c r="C129" s="69" t="s">
        <v>34</v>
      </c>
      <c r="D129" s="69"/>
      <c r="E129" s="70">
        <v>77</v>
      </c>
      <c r="F129" s="71"/>
      <c r="G129" s="59">
        <v>40</v>
      </c>
      <c r="H129" s="60"/>
      <c r="I129" s="60">
        <v>37</v>
      </c>
      <c r="J129" s="61"/>
      <c r="K129" s="62">
        <v>58</v>
      </c>
      <c r="L129" s="63"/>
      <c r="M129" s="59">
        <v>30</v>
      </c>
      <c r="N129" s="60"/>
      <c r="O129" s="60">
        <v>28</v>
      </c>
      <c r="P129" s="61"/>
      <c r="Q129" s="62">
        <v>0</v>
      </c>
      <c r="R129" s="63"/>
      <c r="S129" s="59">
        <v>0</v>
      </c>
      <c r="T129" s="60"/>
      <c r="U129" s="60">
        <v>0</v>
      </c>
      <c r="V129" s="61"/>
    </row>
    <row r="130" spans="1:22" s="35" customFormat="1" ht="12" customHeight="1">
      <c r="C130" s="58" t="s">
        <v>35</v>
      </c>
      <c r="D130" s="58"/>
      <c r="E130" s="53">
        <v>60</v>
      </c>
      <c r="F130" s="54"/>
      <c r="G130" s="50">
        <v>40</v>
      </c>
      <c r="H130" s="51"/>
      <c r="I130" s="51">
        <v>20</v>
      </c>
      <c r="J130" s="52"/>
      <c r="K130" s="53">
        <v>25</v>
      </c>
      <c r="L130" s="54"/>
      <c r="M130" s="50">
        <v>14</v>
      </c>
      <c r="N130" s="51"/>
      <c r="O130" s="51">
        <v>11</v>
      </c>
      <c r="P130" s="52"/>
      <c r="Q130" s="53">
        <v>0</v>
      </c>
      <c r="R130" s="54"/>
      <c r="S130" s="50">
        <v>0</v>
      </c>
      <c r="T130" s="51"/>
      <c r="U130" s="51">
        <v>0</v>
      </c>
      <c r="V130" s="52"/>
    </row>
    <row r="131" spans="1:22" s="35" customFormat="1" ht="12" customHeight="1">
      <c r="C131" s="58" t="s">
        <v>36</v>
      </c>
      <c r="D131" s="58"/>
      <c r="E131" s="53">
        <v>22</v>
      </c>
      <c r="F131" s="54"/>
      <c r="G131" s="50">
        <v>12</v>
      </c>
      <c r="H131" s="51"/>
      <c r="I131" s="51">
        <v>10</v>
      </c>
      <c r="J131" s="52"/>
      <c r="K131" s="53">
        <v>40</v>
      </c>
      <c r="L131" s="54"/>
      <c r="M131" s="50">
        <v>34</v>
      </c>
      <c r="N131" s="51"/>
      <c r="O131" s="51">
        <v>6</v>
      </c>
      <c r="P131" s="52"/>
      <c r="Q131" s="53">
        <v>0</v>
      </c>
      <c r="R131" s="54"/>
      <c r="S131" s="50">
        <v>0</v>
      </c>
      <c r="T131" s="51"/>
      <c r="U131" s="51">
        <v>0</v>
      </c>
      <c r="V131" s="52"/>
    </row>
    <row r="132" spans="1:22" s="35" customFormat="1" ht="12" customHeight="1">
      <c r="C132" s="58" t="s">
        <v>37</v>
      </c>
      <c r="D132" s="58"/>
      <c r="E132" s="53">
        <v>15</v>
      </c>
      <c r="F132" s="54"/>
      <c r="G132" s="50">
        <v>10</v>
      </c>
      <c r="H132" s="51"/>
      <c r="I132" s="51">
        <v>5</v>
      </c>
      <c r="J132" s="52"/>
      <c r="K132" s="53">
        <v>34</v>
      </c>
      <c r="L132" s="54"/>
      <c r="M132" s="50">
        <v>30</v>
      </c>
      <c r="N132" s="51"/>
      <c r="O132" s="51">
        <v>4</v>
      </c>
      <c r="P132" s="52"/>
      <c r="Q132" s="53">
        <v>0</v>
      </c>
      <c r="R132" s="54"/>
      <c r="S132" s="50">
        <v>0</v>
      </c>
      <c r="T132" s="51"/>
      <c r="U132" s="51">
        <v>0</v>
      </c>
      <c r="V132" s="52"/>
    </row>
    <row r="133" spans="1:22" s="35" customFormat="1" ht="12" customHeight="1">
      <c r="C133" s="58" t="s">
        <v>38</v>
      </c>
      <c r="D133" s="58"/>
      <c r="E133" s="53">
        <v>42</v>
      </c>
      <c r="F133" s="54"/>
      <c r="G133" s="50">
        <v>18</v>
      </c>
      <c r="H133" s="51"/>
      <c r="I133" s="51">
        <v>24</v>
      </c>
      <c r="J133" s="52"/>
      <c r="K133" s="53">
        <v>61</v>
      </c>
      <c r="L133" s="54"/>
      <c r="M133" s="50">
        <v>29</v>
      </c>
      <c r="N133" s="51"/>
      <c r="O133" s="51">
        <v>32</v>
      </c>
      <c r="P133" s="52"/>
      <c r="Q133" s="53">
        <v>3</v>
      </c>
      <c r="R133" s="54"/>
      <c r="S133" s="50">
        <v>3</v>
      </c>
      <c r="T133" s="51"/>
      <c r="U133" s="51">
        <v>0</v>
      </c>
      <c r="V133" s="52"/>
    </row>
    <row r="134" spans="1:22" s="35" customFormat="1" ht="12" customHeight="1">
      <c r="C134" s="58" t="s">
        <v>39</v>
      </c>
      <c r="D134" s="58"/>
      <c r="E134" s="53">
        <v>47</v>
      </c>
      <c r="F134" s="54"/>
      <c r="G134" s="50">
        <v>20</v>
      </c>
      <c r="H134" s="51"/>
      <c r="I134" s="51">
        <v>27</v>
      </c>
      <c r="J134" s="52"/>
      <c r="K134" s="53">
        <v>38</v>
      </c>
      <c r="L134" s="54"/>
      <c r="M134" s="50">
        <v>20</v>
      </c>
      <c r="N134" s="51"/>
      <c r="O134" s="51">
        <v>18</v>
      </c>
      <c r="P134" s="52"/>
      <c r="Q134" s="53">
        <v>6</v>
      </c>
      <c r="R134" s="54"/>
      <c r="S134" s="50">
        <v>3</v>
      </c>
      <c r="T134" s="51"/>
      <c r="U134" s="51">
        <v>3</v>
      </c>
      <c r="V134" s="52"/>
    </row>
    <row r="135" spans="1:22" s="35" customFormat="1" ht="12" customHeight="1">
      <c r="C135" s="58" t="s">
        <v>40</v>
      </c>
      <c r="D135" s="58"/>
      <c r="E135" s="53">
        <v>35</v>
      </c>
      <c r="F135" s="54"/>
      <c r="G135" s="50">
        <v>14</v>
      </c>
      <c r="H135" s="51"/>
      <c r="I135" s="51">
        <v>21</v>
      </c>
      <c r="J135" s="52"/>
      <c r="K135" s="53">
        <v>41</v>
      </c>
      <c r="L135" s="54"/>
      <c r="M135" s="50">
        <v>20</v>
      </c>
      <c r="N135" s="51"/>
      <c r="O135" s="51">
        <v>21</v>
      </c>
      <c r="P135" s="52"/>
      <c r="Q135" s="53">
        <v>0</v>
      </c>
      <c r="R135" s="54"/>
      <c r="S135" s="50">
        <v>0</v>
      </c>
      <c r="T135" s="51"/>
      <c r="U135" s="51">
        <v>0</v>
      </c>
      <c r="V135" s="52"/>
    </row>
    <row r="136" spans="1:22" s="35" customFormat="1" ht="12" customHeight="1">
      <c r="C136" s="58" t="s">
        <v>41</v>
      </c>
      <c r="D136" s="58"/>
      <c r="E136" s="53">
        <v>47</v>
      </c>
      <c r="F136" s="54"/>
      <c r="G136" s="50">
        <v>23</v>
      </c>
      <c r="H136" s="51"/>
      <c r="I136" s="51">
        <v>24</v>
      </c>
      <c r="J136" s="52"/>
      <c r="K136" s="53">
        <v>58</v>
      </c>
      <c r="L136" s="54"/>
      <c r="M136" s="50">
        <v>32</v>
      </c>
      <c r="N136" s="51"/>
      <c r="O136" s="51">
        <v>26</v>
      </c>
      <c r="P136" s="52"/>
      <c r="Q136" s="53">
        <v>0</v>
      </c>
      <c r="R136" s="54"/>
      <c r="S136" s="50">
        <v>0</v>
      </c>
      <c r="T136" s="51"/>
      <c r="U136" s="51">
        <v>0</v>
      </c>
      <c r="V136" s="52"/>
    </row>
    <row r="137" spans="1:22" s="35" customFormat="1" ht="12" customHeight="1">
      <c r="C137" s="58" t="s">
        <v>42</v>
      </c>
      <c r="D137" s="58"/>
      <c r="E137" s="53">
        <v>17</v>
      </c>
      <c r="F137" s="54"/>
      <c r="G137" s="50">
        <v>8</v>
      </c>
      <c r="H137" s="51"/>
      <c r="I137" s="51">
        <v>9</v>
      </c>
      <c r="J137" s="52"/>
      <c r="K137" s="53">
        <v>46</v>
      </c>
      <c r="L137" s="54"/>
      <c r="M137" s="50">
        <v>17</v>
      </c>
      <c r="N137" s="51"/>
      <c r="O137" s="51">
        <v>29</v>
      </c>
      <c r="P137" s="52"/>
      <c r="Q137" s="53">
        <v>0</v>
      </c>
      <c r="R137" s="54"/>
      <c r="S137" s="50">
        <v>0</v>
      </c>
      <c r="T137" s="51"/>
      <c r="U137" s="51">
        <v>0</v>
      </c>
      <c r="V137" s="52"/>
    </row>
    <row r="138" spans="1:22" s="35" customFormat="1" ht="12" customHeight="1">
      <c r="C138" s="55" t="s">
        <v>43</v>
      </c>
      <c r="D138" s="55"/>
      <c r="E138" s="56">
        <v>47</v>
      </c>
      <c r="F138" s="57"/>
      <c r="G138" s="45">
        <v>18</v>
      </c>
      <c r="H138" s="46"/>
      <c r="I138" s="46">
        <v>29</v>
      </c>
      <c r="J138" s="47"/>
      <c r="K138" s="48">
        <v>45</v>
      </c>
      <c r="L138" s="49"/>
      <c r="M138" s="45">
        <v>28</v>
      </c>
      <c r="N138" s="46"/>
      <c r="O138" s="46">
        <v>17</v>
      </c>
      <c r="P138" s="47"/>
      <c r="Q138" s="48">
        <v>0</v>
      </c>
      <c r="R138" s="49"/>
      <c r="S138" s="45">
        <v>0</v>
      </c>
      <c r="T138" s="46"/>
      <c r="U138" s="46">
        <v>0</v>
      </c>
      <c r="V138" s="47"/>
    </row>
    <row r="139" spans="1:22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2"/>
    </row>
    <row r="140" spans="1:22">
      <c r="A140" s="44"/>
    </row>
  </sheetData>
  <mergeCells count="762">
    <mergeCell ref="H1:Y1"/>
    <mergeCell ref="G2:X2"/>
    <mergeCell ref="R3:Y3"/>
    <mergeCell ref="F4:J4"/>
    <mergeCell ref="K4:N4"/>
    <mergeCell ref="O4:P4"/>
    <mergeCell ref="R4:T4"/>
    <mergeCell ref="U4:V4"/>
    <mergeCell ref="W4:Y4"/>
    <mergeCell ref="F6:J6"/>
    <mergeCell ref="K6:N6"/>
    <mergeCell ref="O6:P6"/>
    <mergeCell ref="R6:T6"/>
    <mergeCell ref="U6:V6"/>
    <mergeCell ref="W6:Y6"/>
    <mergeCell ref="F5:J5"/>
    <mergeCell ref="K5:N5"/>
    <mergeCell ref="O5:P5"/>
    <mergeCell ref="R5:T5"/>
    <mergeCell ref="U5:V5"/>
    <mergeCell ref="W5:Y5"/>
    <mergeCell ref="F8:I8"/>
    <mergeCell ref="J8:M8"/>
    <mergeCell ref="T8:V8"/>
    <mergeCell ref="W8:Z8"/>
    <mergeCell ref="E9:AC9"/>
    <mergeCell ref="V56:AD58"/>
    <mergeCell ref="F7:J7"/>
    <mergeCell ref="K7:N7"/>
    <mergeCell ref="O7:P7"/>
    <mergeCell ref="R7:T7"/>
    <mergeCell ref="U7:V7"/>
    <mergeCell ref="W7:Y7"/>
    <mergeCell ref="Q62:V62"/>
    <mergeCell ref="W62:AB62"/>
    <mergeCell ref="Q63:R63"/>
    <mergeCell ref="S63:T63"/>
    <mergeCell ref="U63:V63"/>
    <mergeCell ref="W63:X63"/>
    <mergeCell ref="Y63:Z63"/>
    <mergeCell ref="AA63:AB63"/>
    <mergeCell ref="A60:B63"/>
    <mergeCell ref="C60:N61"/>
    <mergeCell ref="O60:AD60"/>
    <mergeCell ref="O61:AB61"/>
    <mergeCell ref="AC61:AD63"/>
    <mergeCell ref="C62:E63"/>
    <mergeCell ref="F62:H63"/>
    <mergeCell ref="I62:K63"/>
    <mergeCell ref="L62:N63"/>
    <mergeCell ref="O62:P63"/>
    <mergeCell ref="AC64:AD64"/>
    <mergeCell ref="A65:B65"/>
    <mergeCell ref="C65:E65"/>
    <mergeCell ref="F65:H65"/>
    <mergeCell ref="I65:K65"/>
    <mergeCell ref="L65:N65"/>
    <mergeCell ref="O65:P65"/>
    <mergeCell ref="Q65:R65"/>
    <mergeCell ref="S65:T65"/>
    <mergeCell ref="U65:V65"/>
    <mergeCell ref="Q64:R64"/>
    <mergeCell ref="S64:T64"/>
    <mergeCell ref="U64:V64"/>
    <mergeCell ref="W64:X64"/>
    <mergeCell ref="Y64:Z64"/>
    <mergeCell ref="AA64:AB64"/>
    <mergeCell ref="A64:B64"/>
    <mergeCell ref="C64:E64"/>
    <mergeCell ref="F64:H64"/>
    <mergeCell ref="I64:K64"/>
    <mergeCell ref="L64:N64"/>
    <mergeCell ref="O64:P64"/>
    <mergeCell ref="W65:X65"/>
    <mergeCell ref="Y65:Z65"/>
    <mergeCell ref="AA65:AB65"/>
    <mergeCell ref="AC65:AD65"/>
    <mergeCell ref="A66:B66"/>
    <mergeCell ref="C66:E66"/>
    <mergeCell ref="F66:H66"/>
    <mergeCell ref="I66:K66"/>
    <mergeCell ref="L66:N66"/>
    <mergeCell ref="O66:P66"/>
    <mergeCell ref="AC66:AD66"/>
    <mergeCell ref="A67:B67"/>
    <mergeCell ref="C67:E67"/>
    <mergeCell ref="F67:H67"/>
    <mergeCell ref="I67:K67"/>
    <mergeCell ref="L67:N67"/>
    <mergeCell ref="O67:P67"/>
    <mergeCell ref="Q67:R67"/>
    <mergeCell ref="S67:T67"/>
    <mergeCell ref="U67:V67"/>
    <mergeCell ref="Q66:R66"/>
    <mergeCell ref="S66:T66"/>
    <mergeCell ref="U66:V66"/>
    <mergeCell ref="W66:X66"/>
    <mergeCell ref="Y66:Z66"/>
    <mergeCell ref="AA66:AB66"/>
    <mergeCell ref="W67:X67"/>
    <mergeCell ref="Y67:Z67"/>
    <mergeCell ref="AA67:AB67"/>
    <mergeCell ref="AC67:AD67"/>
    <mergeCell ref="A68:B68"/>
    <mergeCell ref="C68:E68"/>
    <mergeCell ref="F68:H68"/>
    <mergeCell ref="I68:K68"/>
    <mergeCell ref="L68:N68"/>
    <mergeCell ref="O68:P68"/>
    <mergeCell ref="AC68:AD68"/>
    <mergeCell ref="A69:B69"/>
    <mergeCell ref="C69:E69"/>
    <mergeCell ref="F69:H69"/>
    <mergeCell ref="I69:K69"/>
    <mergeCell ref="L69:N69"/>
    <mergeCell ref="O69:P69"/>
    <mergeCell ref="Q69:R69"/>
    <mergeCell ref="S69:T69"/>
    <mergeCell ref="U69:V69"/>
    <mergeCell ref="Q68:R68"/>
    <mergeCell ref="S68:T68"/>
    <mergeCell ref="U68:V68"/>
    <mergeCell ref="W68:X68"/>
    <mergeCell ref="Y68:Z68"/>
    <mergeCell ref="AA68:AB68"/>
    <mergeCell ref="W69:X69"/>
    <mergeCell ref="Y69:Z69"/>
    <mergeCell ref="AA69:AB69"/>
    <mergeCell ref="AC69:AD69"/>
    <mergeCell ref="A70:B70"/>
    <mergeCell ref="C70:E70"/>
    <mergeCell ref="F70:H70"/>
    <mergeCell ref="I70:K70"/>
    <mergeCell ref="L70:N70"/>
    <mergeCell ref="O70:P70"/>
    <mergeCell ref="AC70:AD70"/>
    <mergeCell ref="A71:B71"/>
    <mergeCell ref="C71:E71"/>
    <mergeCell ref="F71:H71"/>
    <mergeCell ref="I71:K71"/>
    <mergeCell ref="L71:N71"/>
    <mergeCell ref="O71:P71"/>
    <mergeCell ref="Q71:R71"/>
    <mergeCell ref="S71:T71"/>
    <mergeCell ref="U71:V71"/>
    <mergeCell ref="Q70:R70"/>
    <mergeCell ref="S70:T70"/>
    <mergeCell ref="U70:V70"/>
    <mergeCell ref="W70:X70"/>
    <mergeCell ref="Y70:Z70"/>
    <mergeCell ref="AA70:AB70"/>
    <mergeCell ref="W71:X71"/>
    <mergeCell ref="Y71:Z71"/>
    <mergeCell ref="AA71:AB71"/>
    <mergeCell ref="AC71:AD71"/>
    <mergeCell ref="A72:B72"/>
    <mergeCell ref="C72:E72"/>
    <mergeCell ref="F72:H72"/>
    <mergeCell ref="I72:K72"/>
    <mergeCell ref="L72:N72"/>
    <mergeCell ref="O72:P72"/>
    <mergeCell ref="AC72:AD72"/>
    <mergeCell ref="A73:B73"/>
    <mergeCell ref="C73:E73"/>
    <mergeCell ref="F73:H73"/>
    <mergeCell ref="I73:K73"/>
    <mergeCell ref="L73:N73"/>
    <mergeCell ref="O73:P73"/>
    <mergeCell ref="Q73:R73"/>
    <mergeCell ref="S73:T73"/>
    <mergeCell ref="U73:V73"/>
    <mergeCell ref="Q72:R72"/>
    <mergeCell ref="S72:T72"/>
    <mergeCell ref="U72:V72"/>
    <mergeCell ref="W72:X72"/>
    <mergeCell ref="Y72:Z72"/>
    <mergeCell ref="AA72:AB72"/>
    <mergeCell ref="W73:X73"/>
    <mergeCell ref="Y73:Z73"/>
    <mergeCell ref="AA73:AB73"/>
    <mergeCell ref="AC73:AD73"/>
    <mergeCell ref="A74:B74"/>
    <mergeCell ref="C74:E74"/>
    <mergeCell ref="F74:H74"/>
    <mergeCell ref="I74:K74"/>
    <mergeCell ref="L74:N74"/>
    <mergeCell ref="O74:P74"/>
    <mergeCell ref="AC74:AD74"/>
    <mergeCell ref="C78:D80"/>
    <mergeCell ref="E78:J79"/>
    <mergeCell ref="K78:P79"/>
    <mergeCell ref="Q78:AB78"/>
    <mergeCell ref="Q79:R80"/>
    <mergeCell ref="S79:T80"/>
    <mergeCell ref="U79:V80"/>
    <mergeCell ref="W79:AB79"/>
    <mergeCell ref="E80:F80"/>
    <mergeCell ref="Q74:R74"/>
    <mergeCell ref="S74:T74"/>
    <mergeCell ref="U74:V74"/>
    <mergeCell ref="W74:X74"/>
    <mergeCell ref="Y74:Z74"/>
    <mergeCell ref="AA74:AB74"/>
    <mergeCell ref="Y80:Z80"/>
    <mergeCell ref="AA80:AB80"/>
    <mergeCell ref="C81:D81"/>
    <mergeCell ref="E81:F81"/>
    <mergeCell ref="G81:H81"/>
    <mergeCell ref="I81:J81"/>
    <mergeCell ref="K81:L81"/>
    <mergeCell ref="M81:N81"/>
    <mergeCell ref="O81:P81"/>
    <mergeCell ref="Q81:R81"/>
    <mergeCell ref="G80:H80"/>
    <mergeCell ref="I80:J80"/>
    <mergeCell ref="K80:L80"/>
    <mergeCell ref="M80:N80"/>
    <mergeCell ref="O80:P80"/>
    <mergeCell ref="W80:X80"/>
    <mergeCell ref="S81:T81"/>
    <mergeCell ref="U81:V81"/>
    <mergeCell ref="W81:X81"/>
    <mergeCell ref="Y81:Z81"/>
    <mergeCell ref="AA81:AB81"/>
    <mergeCell ref="C82:D82"/>
    <mergeCell ref="E82:F82"/>
    <mergeCell ref="G82:H82"/>
    <mergeCell ref="I82:J82"/>
    <mergeCell ref="K82:L82"/>
    <mergeCell ref="Y82:Z82"/>
    <mergeCell ref="AA82:AB82"/>
    <mergeCell ref="C83:D83"/>
    <mergeCell ref="E83:F83"/>
    <mergeCell ref="G83:H83"/>
    <mergeCell ref="I83:J83"/>
    <mergeCell ref="K83:L83"/>
    <mergeCell ref="M83:N83"/>
    <mergeCell ref="O83:P83"/>
    <mergeCell ref="Q83:R83"/>
    <mergeCell ref="M82:N82"/>
    <mergeCell ref="O82:P82"/>
    <mergeCell ref="Q82:R82"/>
    <mergeCell ref="S82:T82"/>
    <mergeCell ref="U82:V82"/>
    <mergeCell ref="W82:X82"/>
    <mergeCell ref="S83:T83"/>
    <mergeCell ref="U83:V83"/>
    <mergeCell ref="W83:X83"/>
    <mergeCell ref="Y83:Z83"/>
    <mergeCell ref="AA83:AB83"/>
    <mergeCell ref="C84:D84"/>
    <mergeCell ref="E84:F84"/>
    <mergeCell ref="G84:H84"/>
    <mergeCell ref="I84:J84"/>
    <mergeCell ref="K84:L84"/>
    <mergeCell ref="Y84:Z84"/>
    <mergeCell ref="AA84:AB84"/>
    <mergeCell ref="C85:D85"/>
    <mergeCell ref="E85:F85"/>
    <mergeCell ref="G85:H85"/>
    <mergeCell ref="I85:J85"/>
    <mergeCell ref="K85:L85"/>
    <mergeCell ref="M85:N85"/>
    <mergeCell ref="O85:P85"/>
    <mergeCell ref="Q85:R85"/>
    <mergeCell ref="M84:N84"/>
    <mergeCell ref="O84:P84"/>
    <mergeCell ref="Q84:R84"/>
    <mergeCell ref="S84:T84"/>
    <mergeCell ref="U84:V84"/>
    <mergeCell ref="W84:X84"/>
    <mergeCell ref="S85:T85"/>
    <mergeCell ref="U85:V85"/>
    <mergeCell ref="W85:X85"/>
    <mergeCell ref="Y85:Z85"/>
    <mergeCell ref="AA85:AB85"/>
    <mergeCell ref="C86:D86"/>
    <mergeCell ref="E86:F86"/>
    <mergeCell ref="G86:H86"/>
    <mergeCell ref="I86:J86"/>
    <mergeCell ref="K86:L86"/>
    <mergeCell ref="Y86:Z86"/>
    <mergeCell ref="AA86:AB86"/>
    <mergeCell ref="C87:D87"/>
    <mergeCell ref="E87:F87"/>
    <mergeCell ref="G87:H87"/>
    <mergeCell ref="I87:J87"/>
    <mergeCell ref="K87:L87"/>
    <mergeCell ref="M87:N87"/>
    <mergeCell ref="O87:P87"/>
    <mergeCell ref="Q87:R87"/>
    <mergeCell ref="M86:N86"/>
    <mergeCell ref="O86:P86"/>
    <mergeCell ref="Q86:R86"/>
    <mergeCell ref="S86:T86"/>
    <mergeCell ref="U86:V86"/>
    <mergeCell ref="W86:X86"/>
    <mergeCell ref="S87:T87"/>
    <mergeCell ref="U87:V87"/>
    <mergeCell ref="W87:X87"/>
    <mergeCell ref="Y87:Z87"/>
    <mergeCell ref="AA87:AB87"/>
    <mergeCell ref="C88:D88"/>
    <mergeCell ref="E88:F88"/>
    <mergeCell ref="G88:H88"/>
    <mergeCell ref="I88:J88"/>
    <mergeCell ref="K88:L88"/>
    <mergeCell ref="Y88:Z88"/>
    <mergeCell ref="AA88:AB88"/>
    <mergeCell ref="C89:D89"/>
    <mergeCell ref="E89:F89"/>
    <mergeCell ref="G89:H89"/>
    <mergeCell ref="I89:J89"/>
    <mergeCell ref="K89:L89"/>
    <mergeCell ref="M89:N89"/>
    <mergeCell ref="O89:P89"/>
    <mergeCell ref="Q89:R89"/>
    <mergeCell ref="M88:N88"/>
    <mergeCell ref="O88:P88"/>
    <mergeCell ref="Q88:R88"/>
    <mergeCell ref="S88:T88"/>
    <mergeCell ref="U88:V88"/>
    <mergeCell ref="W88:X88"/>
    <mergeCell ref="S89:T89"/>
    <mergeCell ref="U89:V89"/>
    <mergeCell ref="W89:X89"/>
    <mergeCell ref="Y89:Z89"/>
    <mergeCell ref="AA89:AB89"/>
    <mergeCell ref="C90:D90"/>
    <mergeCell ref="E90:F90"/>
    <mergeCell ref="G90:H90"/>
    <mergeCell ref="I90:J90"/>
    <mergeCell ref="K90:L90"/>
    <mergeCell ref="Y90:Z90"/>
    <mergeCell ref="AA90:AB90"/>
    <mergeCell ref="C91:D91"/>
    <mergeCell ref="E91:F91"/>
    <mergeCell ref="G91:H91"/>
    <mergeCell ref="I91:J91"/>
    <mergeCell ref="K91:L91"/>
    <mergeCell ref="M91:N91"/>
    <mergeCell ref="O91:P91"/>
    <mergeCell ref="Q91:R91"/>
    <mergeCell ref="M90:N90"/>
    <mergeCell ref="O90:P90"/>
    <mergeCell ref="Q90:R90"/>
    <mergeCell ref="S90:T90"/>
    <mergeCell ref="U90:V90"/>
    <mergeCell ref="W90:X90"/>
    <mergeCell ref="S91:T91"/>
    <mergeCell ref="U91:V91"/>
    <mergeCell ref="W91:X91"/>
    <mergeCell ref="Y91:Z91"/>
    <mergeCell ref="AA91:AB91"/>
    <mergeCell ref="C93:D95"/>
    <mergeCell ref="E93:V93"/>
    <mergeCell ref="E94:J94"/>
    <mergeCell ref="K94:P94"/>
    <mergeCell ref="Q94:V94"/>
    <mergeCell ref="Q95:R95"/>
    <mergeCell ref="S95:T95"/>
    <mergeCell ref="U95:V95"/>
    <mergeCell ref="C96:D96"/>
    <mergeCell ref="E96:F96"/>
    <mergeCell ref="G96:H96"/>
    <mergeCell ref="I96:J96"/>
    <mergeCell ref="K96:L96"/>
    <mergeCell ref="M96:N96"/>
    <mergeCell ref="O96:P96"/>
    <mergeCell ref="E95:F95"/>
    <mergeCell ref="G95:H95"/>
    <mergeCell ref="I95:J95"/>
    <mergeCell ref="K95:L95"/>
    <mergeCell ref="M95:N95"/>
    <mergeCell ref="O95:P95"/>
    <mergeCell ref="Q96:R96"/>
    <mergeCell ref="S96:T96"/>
    <mergeCell ref="U96:V96"/>
    <mergeCell ref="C97:D97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C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S100:T100"/>
    <mergeCell ref="U100:V100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C102:D102"/>
    <mergeCell ref="E102:F102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C103:D103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U104:V104"/>
    <mergeCell ref="C105:D105"/>
    <mergeCell ref="E105:F105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C106:D106"/>
    <mergeCell ref="E106:F106"/>
    <mergeCell ref="G106:H106"/>
    <mergeCell ref="I106:J106"/>
    <mergeCell ref="K106:L106"/>
    <mergeCell ref="M106:N106"/>
    <mergeCell ref="O106:P106"/>
    <mergeCell ref="Q106:R106"/>
    <mergeCell ref="S106:T106"/>
    <mergeCell ref="U106:V106"/>
    <mergeCell ref="C110:D112"/>
    <mergeCell ref="E110:J111"/>
    <mergeCell ref="K110:P111"/>
    <mergeCell ref="Q110:AB110"/>
    <mergeCell ref="Q111:R112"/>
    <mergeCell ref="S111:T112"/>
    <mergeCell ref="U111:V112"/>
    <mergeCell ref="W111:AB111"/>
    <mergeCell ref="E112:F112"/>
    <mergeCell ref="G112:H112"/>
    <mergeCell ref="I112:J112"/>
    <mergeCell ref="K112:L112"/>
    <mergeCell ref="M112:N112"/>
    <mergeCell ref="O112:P112"/>
    <mergeCell ref="W112:X112"/>
    <mergeCell ref="Y112:Z112"/>
    <mergeCell ref="AA112:AB112"/>
    <mergeCell ref="AA113:AB113"/>
    <mergeCell ref="C114:D114"/>
    <mergeCell ref="E114:F114"/>
    <mergeCell ref="G114:H114"/>
    <mergeCell ref="I114:J114"/>
    <mergeCell ref="K114:L114"/>
    <mergeCell ref="M114:N114"/>
    <mergeCell ref="O114:P114"/>
    <mergeCell ref="Q114:R114"/>
    <mergeCell ref="S114:T114"/>
    <mergeCell ref="O113:P113"/>
    <mergeCell ref="Q113:R113"/>
    <mergeCell ref="S113:T113"/>
    <mergeCell ref="U113:V113"/>
    <mergeCell ref="W113:X113"/>
    <mergeCell ref="Y113:Z113"/>
    <mergeCell ref="C113:D113"/>
    <mergeCell ref="E113:F113"/>
    <mergeCell ref="G113:H113"/>
    <mergeCell ref="I113:J113"/>
    <mergeCell ref="K113:L113"/>
    <mergeCell ref="M113:N113"/>
    <mergeCell ref="U114:V114"/>
    <mergeCell ref="W114:X114"/>
    <mergeCell ref="Y114:Z114"/>
    <mergeCell ref="AA114:AB114"/>
    <mergeCell ref="C115:D115"/>
    <mergeCell ref="E115:F115"/>
    <mergeCell ref="G115:H115"/>
    <mergeCell ref="I115:J115"/>
    <mergeCell ref="K115:L115"/>
    <mergeCell ref="M115:N115"/>
    <mergeCell ref="AA115:AB115"/>
    <mergeCell ref="C116:D116"/>
    <mergeCell ref="E116:F116"/>
    <mergeCell ref="G116:H116"/>
    <mergeCell ref="I116:J116"/>
    <mergeCell ref="K116:L116"/>
    <mergeCell ref="M116:N116"/>
    <mergeCell ref="O116:P116"/>
    <mergeCell ref="Q116:R116"/>
    <mergeCell ref="S116:T116"/>
    <mergeCell ref="O115:P115"/>
    <mergeCell ref="Q115:R115"/>
    <mergeCell ref="S115:T115"/>
    <mergeCell ref="U115:V115"/>
    <mergeCell ref="W115:X115"/>
    <mergeCell ref="Y115:Z115"/>
    <mergeCell ref="U116:V116"/>
    <mergeCell ref="W116:X116"/>
    <mergeCell ref="Y116:Z116"/>
    <mergeCell ref="AA116:AB116"/>
    <mergeCell ref="C117:D117"/>
    <mergeCell ref="E117:F117"/>
    <mergeCell ref="G117:H117"/>
    <mergeCell ref="I117:J117"/>
    <mergeCell ref="K117:L117"/>
    <mergeCell ref="M117:N117"/>
    <mergeCell ref="AA117:AB117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O117:P117"/>
    <mergeCell ref="Q117:R117"/>
    <mergeCell ref="S117:T117"/>
    <mergeCell ref="U117:V117"/>
    <mergeCell ref="W117:X117"/>
    <mergeCell ref="Y117:Z117"/>
    <mergeCell ref="U118:V118"/>
    <mergeCell ref="W118:X118"/>
    <mergeCell ref="Y118:Z118"/>
    <mergeCell ref="AA118:AB118"/>
    <mergeCell ref="C119:D119"/>
    <mergeCell ref="E119:F119"/>
    <mergeCell ref="G119:H119"/>
    <mergeCell ref="I119:J119"/>
    <mergeCell ref="K119:L119"/>
    <mergeCell ref="M119:N119"/>
    <mergeCell ref="AA119:AB119"/>
    <mergeCell ref="C120:D120"/>
    <mergeCell ref="E120:F120"/>
    <mergeCell ref="G120:H120"/>
    <mergeCell ref="I120:J120"/>
    <mergeCell ref="K120:L120"/>
    <mergeCell ref="M120:N120"/>
    <mergeCell ref="O120:P120"/>
    <mergeCell ref="Q120:R120"/>
    <mergeCell ref="S120:T120"/>
    <mergeCell ref="O119:P119"/>
    <mergeCell ref="Q119:R119"/>
    <mergeCell ref="S119:T119"/>
    <mergeCell ref="U119:V119"/>
    <mergeCell ref="W119:X119"/>
    <mergeCell ref="Y119:Z119"/>
    <mergeCell ref="U120:V120"/>
    <mergeCell ref="W120:X120"/>
    <mergeCell ref="Y120:Z120"/>
    <mergeCell ref="AA120:AB120"/>
    <mergeCell ref="C121:D121"/>
    <mergeCell ref="E121:F121"/>
    <mergeCell ref="G121:H121"/>
    <mergeCell ref="I121:J121"/>
    <mergeCell ref="K121:L121"/>
    <mergeCell ref="M121:N121"/>
    <mergeCell ref="AA121:AB121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S122:T122"/>
    <mergeCell ref="O121:P121"/>
    <mergeCell ref="Q121:R121"/>
    <mergeCell ref="S121:T121"/>
    <mergeCell ref="U121:V121"/>
    <mergeCell ref="W121:X121"/>
    <mergeCell ref="Y121:Z121"/>
    <mergeCell ref="U122:V122"/>
    <mergeCell ref="W122:X122"/>
    <mergeCell ref="Y122:Z122"/>
    <mergeCell ref="AA122:AB122"/>
    <mergeCell ref="C123:D123"/>
    <mergeCell ref="E123:F123"/>
    <mergeCell ref="G123:H123"/>
    <mergeCell ref="I123:J123"/>
    <mergeCell ref="K123:L123"/>
    <mergeCell ref="M123:N123"/>
    <mergeCell ref="AA123:AB123"/>
    <mergeCell ref="C125:D127"/>
    <mergeCell ref="E125:V125"/>
    <mergeCell ref="E126:J126"/>
    <mergeCell ref="K126:P126"/>
    <mergeCell ref="Q126:V126"/>
    <mergeCell ref="E127:F127"/>
    <mergeCell ref="G127:H127"/>
    <mergeCell ref="I127:J127"/>
    <mergeCell ref="K127:L127"/>
    <mergeCell ref="O123:P123"/>
    <mergeCell ref="Q123:R123"/>
    <mergeCell ref="S123:T123"/>
    <mergeCell ref="U123:V123"/>
    <mergeCell ref="W123:X123"/>
    <mergeCell ref="Y123:Z123"/>
    <mergeCell ref="M127:N127"/>
    <mergeCell ref="O127:P127"/>
    <mergeCell ref="Q127:R127"/>
    <mergeCell ref="S127:T127"/>
    <mergeCell ref="U127:V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C129:D129"/>
    <mergeCell ref="E129:F129"/>
    <mergeCell ref="G129:H129"/>
    <mergeCell ref="I129:J129"/>
    <mergeCell ref="K129:L129"/>
    <mergeCell ref="M129:N129"/>
    <mergeCell ref="O129:P129"/>
    <mergeCell ref="Q129:R129"/>
    <mergeCell ref="S129:T129"/>
    <mergeCell ref="U129:V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C131:D131"/>
    <mergeCell ref="E131:F131"/>
    <mergeCell ref="G131:H131"/>
    <mergeCell ref="I131:J131"/>
    <mergeCell ref="K131:L131"/>
    <mergeCell ref="M131:N131"/>
    <mergeCell ref="O131:P131"/>
    <mergeCell ref="Q131:R131"/>
    <mergeCell ref="S131:T131"/>
    <mergeCell ref="U131:V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U132:V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S134:T134"/>
    <mergeCell ref="U134:V134"/>
    <mergeCell ref="C135:D135"/>
    <mergeCell ref="E135:F135"/>
    <mergeCell ref="G135:H135"/>
    <mergeCell ref="I135:J135"/>
    <mergeCell ref="K135:L135"/>
    <mergeCell ref="U136:V136"/>
    <mergeCell ref="C137:D137"/>
    <mergeCell ref="E137:F137"/>
    <mergeCell ref="G137:H137"/>
    <mergeCell ref="I137:J137"/>
    <mergeCell ref="K137:L137"/>
    <mergeCell ref="M135:N135"/>
    <mergeCell ref="O135:P135"/>
    <mergeCell ref="Q135:R135"/>
    <mergeCell ref="S135:T135"/>
    <mergeCell ref="U135:V135"/>
    <mergeCell ref="C136:D136"/>
    <mergeCell ref="E136:F136"/>
    <mergeCell ref="G136:H136"/>
    <mergeCell ref="I136:J136"/>
    <mergeCell ref="K136:L136"/>
    <mergeCell ref="C138:D138"/>
    <mergeCell ref="E138:F138"/>
    <mergeCell ref="G138:H138"/>
    <mergeCell ref="I138:J138"/>
    <mergeCell ref="K138:L138"/>
    <mergeCell ref="M136:N136"/>
    <mergeCell ref="O136:P136"/>
    <mergeCell ref="Q136:R136"/>
    <mergeCell ref="S136:T136"/>
    <mergeCell ref="M138:N138"/>
    <mergeCell ref="O138:P138"/>
    <mergeCell ref="Q138:R138"/>
    <mergeCell ref="S138:T138"/>
    <mergeCell ref="U138:V138"/>
    <mergeCell ref="M137:N137"/>
    <mergeCell ref="O137:P137"/>
    <mergeCell ref="Q137:R137"/>
    <mergeCell ref="S137:T137"/>
    <mergeCell ref="U137:V137"/>
  </mergeCells>
  <phoneticPr fontId="2"/>
  <printOptions verticalCentered="1"/>
  <pageMargins left="0.39370078740157483" right="0.39370078740157483" top="0.55118110236220474" bottom="0.47244094488188981" header="0.51181102362204722" footer="0.35433070866141736"/>
  <pageSetup paperSize="9" scale="89" orientation="portrait" r:id="rId1"/>
  <headerFooter alignWithMargins="0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都市戦略課田村</dc:creator>
  <cp:lastModifiedBy>都市戦略課田村</cp:lastModifiedBy>
  <dcterms:created xsi:type="dcterms:W3CDTF">2022-02-16T04:05:34Z</dcterms:created>
  <dcterms:modified xsi:type="dcterms:W3CDTF">2022-02-16T05:41:26Z</dcterms:modified>
</cp:coreProperties>
</file>