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jack\v3_fsroot\FS\都市戦略課共有\CS\25_R7\14_政策研究関係（人口推計・雑誌購入など）\01_見える化システム\見える化システム\02_5月作業\住民基本台帳「見える化システム」（一般公開用）\01_人口編\"/>
    </mc:Choice>
  </mc:AlternateContent>
  <xr:revisionPtr revIDLastSave="0" documentId="13_ncr:1_{062E2225-B614-45D5-833A-1A90362745EA}" xr6:coauthVersionLast="47" xr6:coauthVersionMax="47" xr10:uidLastSave="{00000000-0000-0000-0000-000000000000}"/>
  <bookViews>
    <workbookView xWindow="-120" yWindow="-120" windowWidth="29040" windowHeight="15720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地域包括支援センター" sheetId="23" state="hidden" r:id="rId12"/>
    <sheet name="地域包括支援センター（時系列）" sheetId="24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" hidden="1">カレンダー[]</definedName>
    <definedName name="スライサー_月">#N/A</definedName>
    <definedName name="スライサー_地域包括支援センター">#N/A</definedName>
    <definedName name="スライサー_地域包括支援センター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  <pivotCache cacheId="4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地域包括支援センター_時系列" name="地域包括支援センター_時系列" connection="地域包括支援センター_時系列"/>
          <x15:modelTable id="地域包括支援センター" name="地域包括支援センター" connection="地域包括支援センター"/>
          <x15:modelTable id="性別" name="性別" connection="性別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地域包括支援センター" toTable="地域包括支援センター" toColumn="地域包括支援センター"/>
          <x15:modelRelationship fromTable="マスターデータ" fromColumn="地域包括支援センター" toTable="地域包括支援センター_時系列" toColumn="地域包括支援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HL53" i="12"/>
  <c r="GH65" i="12"/>
  <c r="FK75" i="12"/>
  <c r="GU99" i="12"/>
  <c r="EF67" i="12"/>
  <c r="HD57" i="12"/>
  <c r="GL77" i="12"/>
  <c r="FH62" i="12"/>
  <c r="FC56" i="12"/>
  <c r="GO90" i="12"/>
  <c r="HR72" i="12"/>
  <c r="GC70" i="12"/>
  <c r="IH65" i="12"/>
  <c r="HI64" i="12"/>
  <c r="CM78" i="12"/>
  <c r="IR84" i="12"/>
  <c r="CZ93" i="12"/>
  <c r="GL54" i="12"/>
  <c r="IZ71" i="12"/>
  <c r="GZ96" i="12"/>
  <c r="GA87" i="12"/>
  <c r="CI59" i="12"/>
  <c r="IN69" i="12"/>
  <c r="GV80" i="12"/>
  <c r="HT54" i="12"/>
  <c r="IP64" i="12"/>
  <c r="P63" i="12"/>
  <c r="GV78" i="12"/>
  <c r="BR96" i="12"/>
  <c r="EO54" i="12"/>
  <c r="BX93" i="12"/>
  <c r="GJ82" i="12"/>
  <c r="IM84" i="12"/>
  <c r="HZ58" i="12"/>
  <c r="JD56" i="12"/>
  <c r="HB56" i="12"/>
  <c r="GP52" i="12"/>
  <c r="JC71" i="12"/>
  <c r="IS73" i="12"/>
  <c r="GC60" i="12"/>
  <c r="HA79" i="12"/>
  <c r="HA84" i="12"/>
  <c r="EX66" i="12"/>
  <c r="CA67" i="12"/>
  <c r="HY56" i="12"/>
  <c r="JA54" i="12"/>
  <c r="HG74" i="12"/>
  <c r="GG63" i="12"/>
  <c r="BX96" i="12"/>
  <c r="IH79" i="12"/>
  <c r="FE76" i="12"/>
  <c r="FT52" i="12"/>
  <c r="GE86" i="12"/>
  <c r="GC76" i="12"/>
  <c r="DR63" i="12"/>
  <c r="DQ68" i="12"/>
  <c r="CC55" i="12"/>
  <c r="FS57" i="12"/>
  <c r="IA88" i="12"/>
  <c r="GW53" i="12"/>
  <c r="FF60" i="12"/>
  <c r="CV61" i="12"/>
  <c r="FU76" i="12"/>
  <c r="FQ54" i="12"/>
  <c r="IK90" i="12"/>
  <c r="HC74" i="12"/>
  <c r="FT54" i="12"/>
  <c r="IR59" i="12"/>
  <c r="HE97" i="12"/>
  <c r="DQ60" i="12"/>
  <c r="IW53" i="12"/>
  <c r="IT56" i="12"/>
  <c r="EO85" i="12"/>
  <c r="FT58" i="12"/>
  <c r="FY95" i="12"/>
  <c r="GK65" i="12"/>
  <c r="IF70" i="12"/>
  <c r="IP55" i="12"/>
  <c r="GR78" i="12"/>
  <c r="HU59" i="12"/>
  <c r="GX77" i="12"/>
  <c r="GL73" i="12"/>
  <c r="GK75" i="12"/>
  <c r="CD81" i="12"/>
  <c r="IW64" i="12"/>
  <c r="HP82" i="12"/>
  <c r="HQ71" i="12"/>
  <c r="GN73" i="12"/>
  <c r="FH54" i="12"/>
  <c r="HV52" i="12"/>
  <c r="BD95" i="12"/>
  <c r="IR66" i="12"/>
  <c r="HA69" i="12"/>
  <c r="FU86" i="12"/>
  <c r="EA66" i="12"/>
  <c r="GJ64" i="12"/>
  <c r="DI76" i="12"/>
  <c r="IG79" i="12"/>
  <c r="GW77" i="12"/>
  <c r="IR83" i="12"/>
  <c r="HT81" i="12"/>
  <c r="GG71" i="12"/>
  <c r="IB55" i="12"/>
  <c r="EF58" i="12"/>
  <c r="IY78" i="12"/>
  <c r="IV88" i="12"/>
  <c r="FV67" i="12"/>
  <c r="FV83" i="12"/>
  <c r="HZ62" i="12"/>
  <c r="HC78" i="12"/>
  <c r="HF57" i="12"/>
  <c r="JK54" i="12"/>
  <c r="JM95" i="12"/>
  <c r="FQ61" i="12"/>
  <c r="BV68" i="12"/>
  <c r="BY67" i="12"/>
  <c r="IB68" i="12"/>
  <c r="JJ95" i="12"/>
  <c r="BT91" i="12"/>
  <c r="HM72" i="12"/>
  <c r="IM57" i="12"/>
  <c r="EY54" i="12"/>
  <c r="IZ83" i="12"/>
  <c r="IH66" i="12"/>
  <c r="IQ66" i="12"/>
  <c r="FQ58" i="12"/>
  <c r="JC74" i="12"/>
  <c r="IT78" i="12"/>
  <c r="GG95" i="12"/>
  <c r="JJ96" i="12"/>
  <c r="GZ66" i="12"/>
  <c r="GI74" i="12"/>
  <c r="HQ84" i="12"/>
  <c r="JC59" i="12"/>
  <c r="JB68" i="12"/>
  <c r="IM59" i="12"/>
  <c r="FR64" i="12"/>
  <c r="CR63" i="12"/>
  <c r="GS54" i="12"/>
  <c r="HL75" i="12"/>
  <c r="IB58" i="12"/>
  <c r="HZ83" i="12"/>
  <c r="FQ85" i="12"/>
  <c r="IX63" i="12"/>
  <c r="GL53" i="12"/>
  <c r="GW87" i="12"/>
  <c r="GJ63" i="12"/>
  <c r="DC68" i="12"/>
  <c r="DS68" i="12"/>
  <c r="DM54" i="12"/>
  <c r="FU65" i="12"/>
  <c r="JB73" i="12"/>
  <c r="GX89" i="12"/>
  <c r="GA55" i="12"/>
  <c r="GB59" i="12"/>
  <c r="JK62" i="12"/>
  <c r="JE73" i="12"/>
  <c r="JI81" i="12"/>
  <c r="JM57" i="12"/>
  <c r="GZ94" i="12"/>
  <c r="BZ79" i="12"/>
  <c r="IC83" i="12"/>
  <c r="GK53" i="12"/>
  <c r="HF79" i="12"/>
  <c r="IS79" i="12"/>
  <c r="DP94" i="12"/>
  <c r="FW96" i="12"/>
  <c r="DN60" i="12"/>
  <c r="HD75" i="12"/>
  <c r="FV56" i="12"/>
  <c r="HC65" i="12"/>
  <c r="GH94" i="12"/>
  <c r="HR52" i="12"/>
  <c r="GX71" i="12"/>
  <c r="IJ52" i="12"/>
  <c r="AM97" i="12"/>
  <c r="IN53" i="12"/>
  <c r="IN77" i="12"/>
  <c r="IQ70" i="12"/>
  <c r="HV60" i="12"/>
  <c r="JE52" i="12"/>
  <c r="FD85" i="12"/>
  <c r="IQ53" i="12"/>
  <c r="IM82" i="12"/>
  <c r="IC70" i="12"/>
  <c r="FY77" i="12"/>
  <c r="JJ54" i="12"/>
  <c r="GD55" i="12"/>
  <c r="IL73" i="12"/>
  <c r="GZ78" i="12"/>
  <c r="JH75" i="12"/>
  <c r="HR98" i="12"/>
  <c r="IC78" i="12"/>
  <c r="ET75" i="12"/>
  <c r="JM74" i="12"/>
  <c r="GT54" i="12"/>
  <c r="IS72" i="12"/>
  <c r="GI53" i="12"/>
  <c r="CR95" i="12"/>
  <c r="AX72" i="12"/>
  <c r="GD65" i="12"/>
  <c r="IQ56" i="12"/>
  <c r="FW52" i="12"/>
  <c r="GN61" i="12"/>
  <c r="IG62" i="12"/>
  <c r="HX67" i="12"/>
  <c r="AO69" i="12"/>
  <c r="GR73" i="12"/>
  <c r="ED61" i="12"/>
  <c r="IT57" i="12"/>
  <c r="BY61" i="12"/>
  <c r="HQ59" i="12"/>
  <c r="IQ59" i="12"/>
  <c r="BT52" i="12"/>
  <c r="GT83" i="12"/>
  <c r="GU69" i="12"/>
  <c r="FX59" i="12"/>
  <c r="JG66" i="12"/>
  <c r="EK60" i="12"/>
  <c r="BY73" i="12"/>
  <c r="DZ60" i="12"/>
  <c r="GF94" i="12"/>
  <c r="GK66" i="12"/>
  <c r="GF63" i="12"/>
  <c r="HY61" i="12"/>
  <c r="IG67" i="12"/>
  <c r="HE83" i="12"/>
  <c r="IC69" i="12"/>
  <c r="GO52" i="12"/>
  <c r="IA68" i="12"/>
  <c r="GE74" i="12"/>
  <c r="JB66" i="12"/>
  <c r="HC62" i="12"/>
  <c r="EJ79" i="12"/>
  <c r="DB54" i="12"/>
  <c r="GR83" i="12"/>
  <c r="FA96" i="12"/>
  <c r="HX62" i="12"/>
  <c r="JH54" i="12"/>
  <c r="HA78" i="12"/>
  <c r="FV63" i="12"/>
  <c r="JG58" i="12"/>
  <c r="JB98" i="12"/>
  <c r="IW77" i="12"/>
  <c r="CI58" i="12"/>
  <c r="HU71" i="12"/>
  <c r="GZ54" i="12"/>
  <c r="IC56" i="12"/>
  <c r="GB83" i="12"/>
  <c r="HZ53" i="12"/>
  <c r="BF88" i="12"/>
  <c r="JD71" i="12"/>
  <c r="HG64" i="12"/>
  <c r="IQ63" i="12"/>
  <c r="GY63" i="12"/>
  <c r="HO77" i="12"/>
  <c r="GG70" i="12"/>
  <c r="CE61" i="12"/>
  <c r="EB64" i="12"/>
  <c r="JJ78" i="12"/>
  <c r="FZ95" i="12"/>
  <c r="II63" i="12"/>
  <c r="DD81" i="12"/>
  <c r="FY82" i="12"/>
  <c r="HG76" i="12"/>
  <c r="IZ68" i="12"/>
  <c r="GF71" i="12"/>
  <c r="GP81" i="12"/>
  <c r="GF54" i="12"/>
  <c r="FU79" i="12"/>
  <c r="BW63" i="12"/>
  <c r="GQ86" i="12"/>
  <c r="GB57" i="12"/>
  <c r="HT57" i="12"/>
  <c r="JE59" i="12"/>
  <c r="IA74" i="12"/>
  <c r="IT70" i="12"/>
  <c r="HG54" i="12"/>
  <c r="ID77" i="12"/>
  <c r="HU66" i="12"/>
  <c r="JI89" i="12"/>
  <c r="HT62" i="12"/>
  <c r="GV56" i="12"/>
  <c r="BT61" i="12"/>
  <c r="HE62" i="12"/>
  <c r="HE60" i="12"/>
  <c r="IW82" i="12"/>
  <c r="GG74" i="12"/>
  <c r="GQ92" i="12"/>
  <c r="JA59" i="12"/>
  <c r="HZ82" i="12"/>
  <c r="FX84" i="12"/>
  <c r="GA63" i="12"/>
  <c r="HG95" i="12"/>
  <c r="JC52" i="12"/>
  <c r="BF64" i="12"/>
  <c r="FF59" i="12"/>
  <c r="HV76" i="12"/>
  <c r="CE71" i="12"/>
  <c r="JH53" i="12"/>
  <c r="GF74" i="12"/>
  <c r="EH52" i="12"/>
  <c r="CK53" i="12"/>
  <c r="GO85" i="12"/>
  <c r="HJ76" i="12"/>
  <c r="IJ66" i="12"/>
  <c r="IR73" i="12"/>
  <c r="HN80" i="12"/>
  <c r="HE72" i="12"/>
  <c r="FZ69" i="12"/>
  <c r="GC65" i="12"/>
  <c r="EK59" i="12"/>
  <c r="BS73" i="12"/>
  <c r="IC76" i="12"/>
  <c r="BB85" i="12"/>
  <c r="GO89" i="12"/>
  <c r="GF58" i="12"/>
  <c r="GZ86" i="12"/>
  <c r="DA54" i="12"/>
  <c r="GN60" i="12"/>
  <c r="IP76" i="12"/>
  <c r="HA98" i="12"/>
  <c r="JL94" i="12"/>
  <c r="HL73" i="12"/>
  <c r="JJ67" i="12"/>
  <c r="HK85" i="12"/>
  <c r="GE63" i="12"/>
  <c r="ED63" i="12"/>
  <c r="EK57" i="12"/>
  <c r="GN84" i="12"/>
  <c r="ID59" i="12"/>
  <c r="JM62" i="12"/>
  <c r="EJ53" i="12"/>
  <c r="JG90" i="12"/>
  <c r="JB53" i="12"/>
  <c r="GF93" i="12"/>
  <c r="IF82" i="12"/>
  <c r="GH71" i="12"/>
  <c r="IY74" i="12"/>
  <c r="HY63" i="12"/>
  <c r="ID63" i="12"/>
  <c r="DT87" i="12"/>
  <c r="IU84" i="12"/>
  <c r="JH87" i="12"/>
  <c r="FN60" i="12"/>
  <c r="IJ73" i="12"/>
  <c r="IS91" i="12"/>
  <c r="ER60" i="12"/>
  <c r="CA87" i="12"/>
  <c r="ID92" i="12"/>
  <c r="GR91" i="12"/>
  <c r="HE84" i="12"/>
  <c r="GW64" i="12"/>
  <c r="HL52" i="12"/>
  <c r="IM80" i="12"/>
  <c r="HZ65" i="12"/>
  <c r="EE65" i="12"/>
  <c r="HR97" i="12"/>
  <c r="CB80" i="12"/>
  <c r="CA93" i="12"/>
  <c r="FZ54" i="12"/>
  <c r="GO70" i="12"/>
  <c r="HR91" i="12"/>
  <c r="EM56" i="12"/>
  <c r="HF74" i="12"/>
  <c r="ID81" i="12"/>
  <c r="JL66" i="12"/>
  <c r="IL72" i="12"/>
  <c r="IE83" i="12"/>
  <c r="CK88" i="12"/>
  <c r="DJ91" i="12"/>
  <c r="HF58" i="12"/>
  <c r="EM84" i="12"/>
  <c r="GW62" i="12"/>
  <c r="JF62" i="12"/>
  <c r="IK83" i="12"/>
  <c r="IY62" i="12"/>
  <c r="IF84" i="12"/>
  <c r="AP77" i="12"/>
  <c r="HA96" i="12"/>
  <c r="DG61" i="12"/>
  <c r="II69" i="12"/>
  <c r="DI65" i="12"/>
  <c r="JH73" i="12"/>
  <c r="JA58" i="12"/>
  <c r="DG55" i="12"/>
  <c r="GF98" i="12"/>
  <c r="FG88" i="12"/>
  <c r="DV90" i="12"/>
  <c r="ER49" i="12"/>
  <c r="JD68" i="12"/>
  <c r="BZ54" i="12"/>
  <c r="GR63" i="12"/>
  <c r="JH94" i="12"/>
  <c r="EL52" i="12"/>
  <c r="HL86" i="12"/>
  <c r="JH71" i="12"/>
  <c r="GN88" i="12"/>
  <c r="HH90" i="12"/>
  <c r="GJ67" i="12"/>
  <c r="GR72" i="12"/>
  <c r="HX55" i="12"/>
  <c r="GG79" i="12"/>
  <c r="GF57" i="12"/>
  <c r="DI63" i="12"/>
  <c r="FT62" i="12"/>
  <c r="GW85" i="12"/>
  <c r="GO84" i="12"/>
  <c r="FY99" i="12"/>
  <c r="JI74" i="12"/>
  <c r="GU73" i="12"/>
  <c r="HH59" i="12"/>
  <c r="EW95" i="12"/>
  <c r="CT79" i="12"/>
  <c r="IZ93" i="12"/>
  <c r="IU82" i="12"/>
  <c r="EX86" i="12"/>
  <c r="IP70" i="12"/>
  <c r="HF69" i="12"/>
  <c r="GL71" i="12"/>
  <c r="IA77" i="12"/>
  <c r="IZ62" i="12"/>
  <c r="FS95" i="12"/>
  <c r="IG77" i="12"/>
  <c r="EI61" i="12"/>
  <c r="GQ54" i="12"/>
  <c r="GV72" i="12"/>
  <c r="HZ81" i="12"/>
  <c r="HO94" i="12"/>
  <c r="JH97" i="12"/>
  <c r="HS88" i="12"/>
  <c r="AY68" i="12"/>
  <c r="GH90" i="12"/>
  <c r="IH69" i="12"/>
  <c r="GC67" i="12"/>
  <c r="JH86" i="12"/>
  <c r="IV85" i="12"/>
  <c r="IT77" i="12"/>
  <c r="IG78" i="12"/>
  <c r="IB63" i="12"/>
  <c r="GD52" i="12"/>
  <c r="EV61" i="12"/>
  <c r="FY52" i="12"/>
  <c r="GR89" i="12"/>
  <c r="EZ54" i="12"/>
  <c r="HB84" i="12"/>
  <c r="GD54" i="12"/>
  <c r="HF75" i="12"/>
  <c r="IU95" i="12"/>
  <c r="FC47" i="12"/>
  <c r="GF79" i="12"/>
  <c r="HI83" i="12"/>
  <c r="IP79" i="12"/>
  <c r="GE72" i="12"/>
  <c r="FQ93" i="12"/>
  <c r="IB60" i="12"/>
  <c r="BX54" i="12"/>
  <c r="HU87" i="12"/>
  <c r="IO54" i="12"/>
  <c r="HR79" i="12"/>
  <c r="ID82" i="12"/>
  <c r="IR71" i="12"/>
  <c r="DP71" i="12"/>
  <c r="EN93" i="12"/>
  <c r="IA79" i="12"/>
  <c r="CS60" i="12"/>
  <c r="JA81" i="12"/>
  <c r="GU87" i="12"/>
  <c r="GN55" i="12"/>
  <c r="GT68" i="12"/>
  <c r="JI61" i="12"/>
  <c r="IH76" i="12"/>
  <c r="FA66" i="12"/>
  <c r="IA64" i="12"/>
  <c r="JJ83" i="12"/>
  <c r="N60" i="12"/>
  <c r="FQ97" i="12"/>
  <c r="EI86" i="12"/>
  <c r="JE66" i="12"/>
  <c r="FZ56" i="12"/>
  <c r="CX61" i="12"/>
  <c r="IN84" i="12"/>
  <c r="FT75" i="12"/>
  <c r="GY77" i="12"/>
  <c r="IN55" i="12"/>
  <c r="IW68" i="12"/>
  <c r="HL68" i="12"/>
  <c r="FT78" i="12"/>
  <c r="HA54" i="12"/>
  <c r="GY78" i="12"/>
  <c r="HG85" i="12"/>
  <c r="IT72" i="12"/>
  <c r="HV81" i="12"/>
  <c r="JK83" i="12"/>
  <c r="JC83" i="12"/>
  <c r="JJ58" i="12"/>
  <c r="IZ60" i="12"/>
  <c r="HF61" i="12"/>
  <c r="HS79" i="12"/>
  <c r="IK79" i="12"/>
  <c r="HS53" i="12"/>
  <c r="FZ62" i="12"/>
  <c r="HW61" i="12"/>
  <c r="JL92" i="12"/>
  <c r="GW56" i="12"/>
  <c r="GI55" i="12"/>
  <c r="IP71" i="12"/>
  <c r="GI82" i="12"/>
  <c r="FA70" i="12"/>
  <c r="JH65" i="12"/>
  <c r="II53" i="12"/>
  <c r="CE85" i="12"/>
  <c r="JJ72" i="12"/>
  <c r="HG78" i="12"/>
  <c r="ID94" i="12"/>
  <c r="AT99" i="12"/>
  <c r="FV52" i="12"/>
  <c r="GE54" i="12"/>
  <c r="HF52" i="12"/>
  <c r="HP88" i="12"/>
  <c r="HT80" i="12"/>
  <c r="JL69" i="12"/>
  <c r="EU65" i="12"/>
  <c r="IS62" i="12"/>
  <c r="GU58" i="12"/>
  <c r="IH59" i="12"/>
  <c r="JF95" i="12"/>
  <c r="HJ74" i="12"/>
  <c r="GY86" i="12"/>
  <c r="HV72" i="12"/>
  <c r="JH99" i="12"/>
  <c r="JG55" i="12"/>
  <c r="GN56" i="12"/>
  <c r="EA55" i="12"/>
  <c r="GF67" i="12"/>
  <c r="GN66" i="12"/>
  <c r="GY72" i="12"/>
  <c r="GU93" i="12"/>
  <c r="BT92" i="12"/>
  <c r="CI94" i="12"/>
  <c r="GI84" i="12"/>
  <c r="IH52" i="12"/>
  <c r="JB75" i="12"/>
  <c r="JD52" i="12"/>
  <c r="HB94" i="12"/>
  <c r="GM58" i="12"/>
  <c r="GH84" i="12"/>
  <c r="CS58" i="12"/>
  <c r="EB85" i="12"/>
  <c r="JC58" i="12"/>
  <c r="DG63" i="12"/>
  <c r="IX55" i="12"/>
  <c r="IP99" i="12"/>
  <c r="FV96" i="12"/>
  <c r="GD88" i="12"/>
  <c r="FR97" i="12"/>
  <c r="GM76" i="12"/>
  <c r="EA64" i="12"/>
  <c r="EU56" i="12"/>
  <c r="JJ59" i="12"/>
  <c r="FW51" i="12"/>
  <c r="HA57" i="12"/>
  <c r="IP78" i="12"/>
  <c r="JF58" i="12"/>
  <c r="BT66" i="12"/>
  <c r="IH74" i="12"/>
  <c r="FB53" i="12"/>
  <c r="HX81" i="12"/>
  <c r="IO75" i="12"/>
  <c r="IO71" i="12"/>
  <c r="HP84" i="12"/>
  <c r="HJ58" i="12"/>
  <c r="HX52" i="12"/>
  <c r="IT87" i="12"/>
  <c r="GM80" i="12"/>
  <c r="GS80" i="12"/>
  <c r="GH96" i="12"/>
  <c r="CR77" i="12"/>
  <c r="GX62" i="12"/>
  <c r="HO68" i="12"/>
  <c r="GE71" i="12"/>
  <c r="HC93" i="12"/>
  <c r="FV54" i="12"/>
  <c r="GI93" i="12"/>
  <c r="HG80" i="12"/>
  <c r="JI68" i="12"/>
  <c r="JC56" i="12"/>
  <c r="HD70" i="12"/>
  <c r="AT83" i="12"/>
  <c r="HI82" i="12"/>
  <c r="GM87" i="12"/>
  <c r="II59" i="12"/>
  <c r="JC95" i="12"/>
  <c r="IX59" i="12"/>
  <c r="HE65" i="12"/>
  <c r="GK61" i="12"/>
  <c r="GI79" i="12"/>
  <c r="HD66" i="12"/>
  <c r="HH98" i="12"/>
  <c r="HH92" i="12"/>
  <c r="GR57" i="12"/>
  <c r="IG65" i="12"/>
  <c r="IT64" i="12"/>
  <c r="CU76" i="12"/>
  <c r="EL54" i="12"/>
  <c r="DV75" i="12"/>
  <c r="JL60" i="12"/>
  <c r="GU79" i="12"/>
  <c r="HN64" i="12"/>
  <c r="CH75" i="12"/>
  <c r="JI73" i="12"/>
  <c r="CL99" i="12"/>
  <c r="GS59" i="12"/>
  <c r="AP92" i="12"/>
  <c r="IS53" i="12"/>
  <c r="FV94" i="12"/>
  <c r="IU62" i="12"/>
  <c r="DH63" i="12"/>
  <c r="JF86" i="12"/>
  <c r="HX66" i="12"/>
  <c r="CX76" i="12"/>
  <c r="JK88" i="12"/>
  <c r="GT79" i="12"/>
  <c r="JF67" i="12"/>
  <c r="CK52" i="12"/>
  <c r="EU55" i="12"/>
  <c r="BV79" i="12"/>
  <c r="GH59" i="12"/>
  <c r="IJ79" i="12"/>
  <c r="GU72" i="12"/>
  <c r="IX71" i="12"/>
  <c r="FZ75" i="12"/>
  <c r="GV55" i="12"/>
  <c r="DA68" i="12"/>
  <c r="JE63" i="12"/>
  <c r="HZ59" i="12"/>
  <c r="FW54" i="12"/>
  <c r="GD85" i="12"/>
  <c r="GA86" i="12"/>
  <c r="GD89" i="12"/>
  <c r="IA57" i="12"/>
  <c r="S67" i="12"/>
  <c r="JG82" i="12"/>
  <c r="CT85" i="12"/>
  <c r="BV52" i="12"/>
  <c r="EG56" i="12"/>
  <c r="HY90" i="12"/>
  <c r="EO67" i="12"/>
  <c r="EY90" i="12"/>
  <c r="IC63" i="12"/>
  <c r="HG60" i="12"/>
  <c r="BX55" i="12"/>
  <c r="GU77" i="12"/>
  <c r="BR70" i="12"/>
  <c r="JM93" i="12"/>
  <c r="CD53" i="12"/>
  <c r="DB89" i="12"/>
  <c r="CU52" i="12"/>
  <c r="GM77" i="12"/>
  <c r="FZ76" i="12"/>
  <c r="GS94" i="12"/>
  <c r="HW89" i="12"/>
  <c r="HH72" i="12"/>
  <c r="GB66" i="12"/>
  <c r="HL90" i="12"/>
  <c r="IE65" i="12"/>
  <c r="JL85" i="12"/>
  <c r="IP54" i="12"/>
  <c r="HJ68" i="12"/>
  <c r="FT63" i="12"/>
  <c r="FY56" i="12"/>
  <c r="HU77" i="12"/>
  <c r="IT55" i="12"/>
  <c r="HJ99" i="12"/>
  <c r="GT88" i="12"/>
  <c r="IZ86" i="12"/>
  <c r="DV59" i="12"/>
  <c r="GC87" i="12"/>
  <c r="GN64" i="12"/>
  <c r="FZ96" i="12"/>
  <c r="GW57" i="12"/>
  <c r="JK60" i="12"/>
  <c r="HP61" i="12"/>
  <c r="FW80" i="12"/>
  <c r="DP76" i="12"/>
  <c r="GX54" i="12"/>
  <c r="FY68" i="12"/>
  <c r="FF83" i="12"/>
  <c r="BX92" i="12"/>
  <c r="DK66" i="12"/>
  <c r="EQ85" i="12"/>
  <c r="HN86" i="12"/>
  <c r="AL63" i="12"/>
  <c r="DC81" i="12"/>
  <c r="EQ90" i="12"/>
  <c r="GC81" i="12"/>
  <c r="GT56" i="12"/>
  <c r="HJ71" i="12"/>
  <c r="BI91" i="12"/>
  <c r="CL52" i="12"/>
  <c r="GQ72" i="12"/>
  <c r="HM69" i="12"/>
  <c r="IT91" i="12"/>
  <c r="GJ74" i="12"/>
  <c r="BF73" i="12"/>
  <c r="GW75" i="12"/>
  <c r="FM81" i="12"/>
  <c r="CY53" i="12"/>
  <c r="HH64" i="12"/>
  <c r="GM91" i="12"/>
  <c r="JG70" i="12"/>
  <c r="IF78" i="12"/>
  <c r="IG57" i="12"/>
  <c r="CY62" i="12"/>
  <c r="IJ87" i="12"/>
  <c r="CK83" i="12"/>
  <c r="GP70" i="12"/>
  <c r="HP86" i="12"/>
  <c r="HP55" i="12"/>
  <c r="GV94" i="12"/>
  <c r="HX65" i="12"/>
  <c r="FX52" i="12"/>
  <c r="HO65" i="12"/>
  <c r="HP76" i="12"/>
  <c r="EU61" i="12"/>
  <c r="GZ52" i="12"/>
  <c r="IY92" i="12"/>
  <c r="IU56" i="12"/>
  <c r="CG65" i="12"/>
  <c r="JA67" i="12"/>
  <c r="AA83" i="12"/>
  <c r="HB73" i="12"/>
  <c r="FY69" i="12"/>
  <c r="CC86" i="12"/>
  <c r="DI53" i="12"/>
  <c r="DN62" i="12"/>
  <c r="IN64" i="12"/>
  <c r="JJ98" i="12"/>
  <c r="ID91" i="12"/>
  <c r="IV87" i="12"/>
  <c r="ET67" i="12"/>
  <c r="IX80" i="12"/>
  <c r="JD78" i="12"/>
  <c r="FU59" i="12"/>
  <c r="HM96" i="12"/>
  <c r="HP54" i="12"/>
  <c r="CM37" i="12"/>
  <c r="GQ61" i="12"/>
  <c r="JF61" i="12"/>
  <c r="FX78" i="12"/>
  <c r="HP52" i="12"/>
  <c r="HM63" i="12"/>
  <c r="EX87" i="12"/>
  <c r="HO54" i="12"/>
  <c r="GS73" i="12"/>
  <c r="DV68" i="12"/>
  <c r="FZ65" i="12"/>
  <c r="HL59" i="12"/>
  <c r="JH32" i="12"/>
  <c r="FT64" i="12"/>
  <c r="GW61" i="12"/>
  <c r="GJ94" i="12"/>
  <c r="IF59" i="12"/>
  <c r="FQ52" i="12"/>
  <c r="GF88" i="12"/>
  <c r="HA92" i="12"/>
  <c r="JC63" i="12"/>
  <c r="AI82" i="12"/>
  <c r="IN72" i="12"/>
  <c r="GQ97" i="12"/>
  <c r="GD61" i="12"/>
  <c r="CF94" i="12"/>
  <c r="GH93" i="12"/>
  <c r="JH70" i="12"/>
  <c r="GZ65" i="12"/>
  <c r="EQ66" i="12"/>
  <c r="FW53" i="12"/>
  <c r="IG76" i="12"/>
  <c r="IE70" i="12"/>
  <c r="HK59" i="12"/>
  <c r="IL76" i="12"/>
  <c r="FX60" i="12"/>
  <c r="HO60" i="12"/>
  <c r="HE77" i="12"/>
  <c r="IQ91" i="12"/>
  <c r="BS64" i="12"/>
  <c r="GP53" i="12"/>
  <c r="IM55" i="12"/>
  <c r="GV66" i="12"/>
  <c r="GH83" i="12"/>
  <c r="GE79" i="12"/>
  <c r="GE55" i="12"/>
  <c r="IH77" i="12"/>
  <c r="IH67" i="12"/>
  <c r="ID69" i="12"/>
  <c r="JA53" i="12"/>
  <c r="IC52" i="12"/>
  <c r="IW72" i="12"/>
  <c r="HO84" i="12"/>
  <c r="IN80" i="12"/>
  <c r="DJ80" i="12"/>
  <c r="GX61" i="12"/>
  <c r="GK80" i="12"/>
  <c r="IY55" i="12"/>
  <c r="GJ76" i="12"/>
  <c r="EB58" i="12"/>
  <c r="JD92" i="12"/>
  <c r="IR91" i="12"/>
  <c r="CV97" i="12"/>
  <c r="GV73" i="12"/>
  <c r="HT98" i="12"/>
  <c r="JC53" i="12"/>
  <c r="EY52" i="12"/>
  <c r="IH60" i="12"/>
  <c r="EV71" i="12"/>
  <c r="GV79" i="12"/>
  <c r="FY76" i="12"/>
  <c r="V59" i="12"/>
  <c r="HR63" i="12"/>
  <c r="BZ64" i="12"/>
  <c r="ID75" i="12"/>
  <c r="HT52" i="12"/>
  <c r="CT66" i="12"/>
  <c r="FI55" i="12"/>
  <c r="CC70" i="12"/>
  <c r="GY82" i="12"/>
  <c r="IV76" i="12"/>
  <c r="JE83" i="12"/>
  <c r="EG53" i="12"/>
  <c r="ID97" i="12"/>
  <c r="GM55" i="12"/>
  <c r="GX68" i="12"/>
  <c r="IK91" i="12"/>
  <c r="IY72" i="12"/>
  <c r="IP68" i="12"/>
  <c r="FK65" i="12"/>
  <c r="HQ95" i="12"/>
  <c r="CA73" i="12"/>
  <c r="DM56" i="12"/>
  <c r="II60" i="12"/>
  <c r="AA66" i="12"/>
  <c r="HZ90" i="12"/>
  <c r="JI64" i="12"/>
  <c r="FS54" i="12"/>
  <c r="IU89" i="12"/>
  <c r="DX52" i="12"/>
  <c r="FT87" i="12"/>
  <c r="EW59" i="12"/>
  <c r="HN76" i="12"/>
  <c r="IS84" i="12"/>
  <c r="HY55" i="12"/>
  <c r="AX68" i="12"/>
  <c r="GE65" i="12"/>
  <c r="IG53" i="12"/>
  <c r="IE95" i="12"/>
  <c r="EJ91" i="12"/>
  <c r="GI64" i="12"/>
  <c r="HZ57" i="12"/>
  <c r="DH65" i="12"/>
  <c r="I82" i="12"/>
  <c r="GW51" i="12"/>
  <c r="FW76" i="12"/>
  <c r="AJ69" i="12"/>
  <c r="HE71" i="12"/>
  <c r="HK58" i="12"/>
  <c r="GA71" i="12"/>
  <c r="HE81" i="12"/>
  <c r="FA55" i="12"/>
  <c r="CM61" i="12"/>
  <c r="HV54" i="12"/>
  <c r="FK68" i="12"/>
  <c r="JG68" i="12"/>
  <c r="GB44" i="12"/>
  <c r="IO76" i="12"/>
  <c r="FW78" i="12"/>
  <c r="IU54" i="12"/>
  <c r="HO63" i="12"/>
  <c r="AH83" i="12"/>
  <c r="HS92" i="12"/>
  <c r="IA67" i="12"/>
  <c r="FI92" i="12"/>
  <c r="HM54" i="12"/>
  <c r="IO68" i="12"/>
  <c r="HT64" i="12"/>
  <c r="HW75" i="12"/>
  <c r="ER55" i="12"/>
  <c r="GL85" i="12"/>
  <c r="AN83" i="12"/>
  <c r="AY59" i="12"/>
  <c r="GH79" i="12"/>
  <c r="JI55" i="12"/>
  <c r="JK81" i="12"/>
  <c r="CW57" i="12"/>
  <c r="FR68" i="12"/>
  <c r="CN58" i="12"/>
  <c r="IM63" i="12"/>
  <c r="GF56" i="12"/>
  <c r="GP62" i="12"/>
  <c r="HP74" i="12"/>
  <c r="JF90" i="12"/>
  <c r="IJ82" i="12"/>
  <c r="GB46" i="12"/>
  <c r="DO64" i="12"/>
  <c r="HB63" i="12"/>
  <c r="FB54" i="12"/>
  <c r="HY62" i="12"/>
  <c r="FW62" i="12"/>
  <c r="GG90" i="12"/>
  <c r="HJ84" i="12"/>
  <c r="CO54" i="12"/>
  <c r="AM84" i="12"/>
  <c r="IU58" i="12"/>
  <c r="FV81" i="12"/>
  <c r="IV64" i="12"/>
  <c r="FS62" i="12"/>
  <c r="FV77" i="12"/>
  <c r="GO69" i="12"/>
  <c r="BR58" i="12"/>
  <c r="GA74" i="12"/>
  <c r="IZ69" i="12"/>
  <c r="CW95" i="12"/>
  <c r="IK64" i="12"/>
  <c r="HV61" i="12"/>
  <c r="IB61" i="12"/>
  <c r="HV68" i="12"/>
  <c r="DP55" i="12"/>
  <c r="II94" i="12"/>
  <c r="JH85" i="12"/>
  <c r="HZ68" i="12"/>
  <c r="GW59" i="12"/>
  <c r="ID85" i="12"/>
  <c r="GP54" i="12"/>
  <c r="BW61" i="12"/>
  <c r="GF70" i="12"/>
  <c r="GD94" i="12"/>
  <c r="IZ53" i="12"/>
  <c r="CZ83" i="12"/>
  <c r="CH87" i="12"/>
  <c r="IJ88" i="12"/>
  <c r="FQ83" i="12"/>
  <c r="FQ70" i="12"/>
  <c r="GO61" i="12"/>
  <c r="JD66" i="12"/>
  <c r="GA52" i="12"/>
  <c r="GL95" i="12"/>
  <c r="IA76" i="12"/>
  <c r="HM57" i="12"/>
  <c r="IA73" i="12"/>
  <c r="IZ67" i="12"/>
  <c r="IC67" i="12"/>
  <c r="IF98" i="12"/>
  <c r="CM57" i="12"/>
  <c r="GS53" i="12"/>
  <c r="GV82" i="12"/>
  <c r="HI74" i="12"/>
  <c r="GU57" i="12"/>
  <c r="GZ81" i="12"/>
  <c r="GR77" i="12"/>
  <c r="AM89" i="12"/>
  <c r="IV68" i="12"/>
  <c r="GB85" i="12"/>
  <c r="JE56" i="12"/>
  <c r="FR95" i="12"/>
  <c r="GI80" i="12"/>
  <c r="IE52" i="12"/>
  <c r="CH63" i="12"/>
  <c r="IX74" i="12"/>
  <c r="HQ75" i="12"/>
  <c r="EE74" i="12"/>
  <c r="FL71" i="12"/>
  <c r="IU52" i="12"/>
  <c r="GW81" i="12"/>
  <c r="IY61" i="12"/>
  <c r="HZ66" i="12"/>
  <c r="JB69" i="12"/>
  <c r="CD76" i="12"/>
  <c r="IF79" i="12"/>
  <c r="FY53" i="12"/>
  <c r="IK93" i="12"/>
  <c r="HY53" i="12"/>
  <c r="GE78" i="12"/>
  <c r="HH56" i="12"/>
  <c r="FG73" i="12"/>
  <c r="HY74" i="12"/>
  <c r="IX83" i="12"/>
  <c r="IM93" i="12"/>
  <c r="HM80" i="12"/>
  <c r="HB71" i="12"/>
  <c r="GT80" i="12"/>
  <c r="HZ78" i="12"/>
  <c r="HM58" i="12"/>
  <c r="FS98" i="12"/>
  <c r="IB89" i="12"/>
  <c r="JG75" i="12"/>
  <c r="BZ85" i="12"/>
  <c r="CG61" i="12"/>
  <c r="GD77" i="12"/>
  <c r="IV80" i="12"/>
  <c r="FS72" i="12"/>
  <c r="HO72" i="12"/>
  <c r="DI80" i="12"/>
  <c r="IO84" i="12"/>
  <c r="HY87" i="12"/>
  <c r="IG98" i="12"/>
  <c r="FT56" i="12"/>
  <c r="AE73" i="12"/>
  <c r="JF78" i="12"/>
  <c r="IH98" i="12"/>
  <c r="GC94" i="12"/>
  <c r="IG94" i="12"/>
  <c r="HE94" i="12"/>
  <c r="JC54" i="12"/>
  <c r="HX63" i="12"/>
  <c r="AF54" i="12"/>
  <c r="FQ80" i="12"/>
  <c r="CJ80" i="12"/>
  <c r="GK71" i="12"/>
  <c r="JL64" i="12"/>
  <c r="HT67" i="12"/>
  <c r="IN93" i="12"/>
  <c r="AT59" i="12"/>
  <c r="HC73" i="12"/>
  <c r="GJ84" i="12"/>
  <c r="EM99" i="12"/>
  <c r="IJ75" i="12"/>
  <c r="HW72" i="12"/>
  <c r="IV61" i="12"/>
  <c r="GA65" i="12"/>
  <c r="CQ52" i="12"/>
  <c r="FV90" i="12"/>
  <c r="HR99" i="12"/>
  <c r="IG73" i="12"/>
  <c r="GE53" i="12"/>
  <c r="BX44" i="12"/>
  <c r="IG84" i="12"/>
  <c r="BX72" i="12"/>
  <c r="GU91" i="12"/>
  <c r="GF85" i="12"/>
  <c r="GO62" i="12"/>
  <c r="CV60" i="12"/>
  <c r="BA59" i="12"/>
  <c r="HZ52" i="12"/>
  <c r="HS58" i="12"/>
  <c r="GQ80" i="12"/>
  <c r="BV26" i="12"/>
  <c r="GL58" i="12"/>
  <c r="DJ62" i="12"/>
  <c r="IK76" i="12"/>
  <c r="GA72" i="12"/>
  <c r="GP79" i="12"/>
  <c r="BN99" i="12"/>
  <c r="JB81" i="12"/>
  <c r="ID61" i="12"/>
  <c r="CN62" i="12"/>
  <c r="DA75" i="12"/>
  <c r="HL66" i="12"/>
  <c r="CZ59" i="12"/>
  <c r="GC72" i="12"/>
  <c r="DP90" i="12"/>
  <c r="IM54" i="12"/>
  <c r="GG80" i="12"/>
  <c r="FF53" i="12"/>
  <c r="FT96" i="12"/>
  <c r="HM62" i="12"/>
  <c r="CV91" i="12"/>
  <c r="HU58" i="12"/>
  <c r="IS59" i="12"/>
  <c r="GM61" i="12"/>
  <c r="IR58" i="12"/>
  <c r="IX62" i="12"/>
  <c r="IN68" i="12"/>
  <c r="HK60" i="12"/>
  <c r="JK74" i="12"/>
  <c r="JD53" i="12"/>
  <c r="HO95" i="12"/>
  <c r="CF59" i="12"/>
  <c r="GM53" i="12"/>
  <c r="IR52" i="12"/>
  <c r="HD52" i="12"/>
  <c r="GV71" i="12"/>
  <c r="GB64" i="12"/>
  <c r="II95" i="12"/>
  <c r="GI86" i="12"/>
  <c r="JE61" i="12"/>
  <c r="GX80" i="12"/>
  <c r="JH57" i="12"/>
  <c r="HS80" i="12"/>
  <c r="JK91" i="12"/>
  <c r="FY91" i="12"/>
  <c r="HF62" i="12"/>
  <c r="DZ68" i="12"/>
  <c r="EE77" i="12"/>
  <c r="JL62" i="12"/>
  <c r="IG63" i="12"/>
  <c r="DC76" i="12"/>
  <c r="HV64" i="12"/>
  <c r="JA80" i="12"/>
  <c r="HT84" i="12"/>
  <c r="IM62" i="12"/>
  <c r="GU84" i="12"/>
  <c r="GN54" i="12"/>
  <c r="JD95" i="12"/>
  <c r="IM70" i="12"/>
  <c r="JB92" i="12"/>
  <c r="FK70" i="12"/>
  <c r="GT77" i="12"/>
  <c r="HS91" i="12"/>
  <c r="CM16" i="12"/>
  <c r="IX56" i="12"/>
  <c r="IX68" i="12"/>
  <c r="GD72" i="12"/>
  <c r="JK67" i="12"/>
  <c r="EY91" i="12"/>
  <c r="GO57" i="12"/>
  <c r="GN53" i="12"/>
  <c r="IF87" i="12"/>
  <c r="HQ70" i="12"/>
  <c r="FR96" i="12"/>
  <c r="IQ77" i="12"/>
  <c r="HC86" i="12"/>
  <c r="HZ56" i="12"/>
  <c r="IS58" i="12"/>
  <c r="IX76" i="12"/>
  <c r="GJ80" i="12"/>
  <c r="IZ61" i="12"/>
  <c r="HH55" i="12"/>
  <c r="ID76" i="12"/>
  <c r="DF70" i="12"/>
  <c r="HC52" i="12"/>
  <c r="B52" i="12"/>
  <c r="CU91" i="12"/>
  <c r="IA58" i="12"/>
  <c r="IR75" i="12"/>
  <c r="FV70" i="12"/>
  <c r="E57" i="12"/>
  <c r="ID57" i="12"/>
  <c r="HF78" i="12"/>
  <c r="GF81" i="12"/>
  <c r="FC90" i="12"/>
  <c r="EM58" i="12"/>
  <c r="FU74" i="12"/>
  <c r="GB65" i="12"/>
  <c r="HR95" i="12"/>
  <c r="JL57" i="12"/>
  <c r="IZ56" i="12"/>
  <c r="GC95" i="12"/>
  <c r="IS68" i="12"/>
  <c r="IH63" i="12"/>
  <c r="FS79" i="12"/>
  <c r="GC63" i="12"/>
  <c r="HB52" i="12"/>
  <c r="AI76" i="12"/>
  <c r="FV74" i="12"/>
  <c r="IL71" i="12"/>
  <c r="IB95" i="12"/>
  <c r="JB59" i="12"/>
  <c r="AA90" i="12"/>
  <c r="DL58" i="12"/>
  <c r="FT57" i="12"/>
  <c r="JK73" i="12"/>
  <c r="IY52" i="12"/>
  <c r="IA55" i="12"/>
  <c r="GX90" i="12"/>
  <c r="CA66" i="12"/>
  <c r="IQ69" i="12"/>
  <c r="JE97" i="12"/>
  <c r="GJ56" i="12"/>
  <c r="EW87" i="12"/>
  <c r="FS58" i="12"/>
  <c r="GB69" i="12"/>
  <c r="IE75" i="12"/>
  <c r="FC53" i="12"/>
  <c r="FI76" i="12"/>
  <c r="GQ59" i="12"/>
  <c r="EM57" i="12"/>
  <c r="HD99" i="12"/>
  <c r="HS72" i="12"/>
  <c r="HI95" i="12"/>
  <c r="HK84" i="12"/>
  <c r="BY92" i="12"/>
  <c r="IG56" i="12"/>
  <c r="GX57" i="12"/>
  <c r="JI63" i="12"/>
  <c r="GN80" i="12"/>
  <c r="EA70" i="12"/>
  <c r="GP57" i="12"/>
  <c r="EN58" i="12"/>
  <c r="HH65" i="12"/>
  <c r="HS65" i="12"/>
  <c r="IV54" i="12"/>
  <c r="GU61" i="12"/>
  <c r="IC55" i="12"/>
  <c r="IO67" i="12"/>
  <c r="DC72" i="12"/>
  <c r="JF81" i="12"/>
  <c r="IH55" i="12"/>
  <c r="HQ68" i="12"/>
  <c r="FZ92" i="12"/>
  <c r="CL55" i="12"/>
  <c r="JA64" i="12"/>
  <c r="HK98" i="12"/>
  <c r="GQ55" i="12"/>
  <c r="IK74" i="12"/>
  <c r="IL92" i="12"/>
  <c r="GE88" i="12"/>
  <c r="IQ81" i="12"/>
  <c r="GO98" i="12"/>
  <c r="GZ92" i="12"/>
  <c r="HS74" i="12"/>
  <c r="HJ78" i="12"/>
  <c r="IU74" i="12"/>
  <c r="DW70" i="12"/>
  <c r="DO86" i="12"/>
  <c r="JI91" i="12"/>
  <c r="AD99" i="12"/>
  <c r="EM85" i="12"/>
  <c r="IZ58" i="12"/>
  <c r="FU85" i="12"/>
  <c r="AY52" i="12"/>
  <c r="HG61" i="12"/>
  <c r="ES97" i="12"/>
  <c r="CJ64" i="12"/>
  <c r="GW74" i="12"/>
  <c r="HN77" i="12"/>
  <c r="ET64" i="12"/>
  <c r="CZ60" i="12"/>
  <c r="HX72" i="12"/>
  <c r="ID60" i="12"/>
  <c r="II54" i="12"/>
  <c r="CD63" i="12"/>
  <c r="HT75" i="12"/>
  <c r="GN77" i="12"/>
  <c r="II88" i="12"/>
  <c r="FV76" i="12"/>
  <c r="HC67" i="12"/>
  <c r="EW79" i="12"/>
  <c r="HM55" i="12"/>
  <c r="HT60" i="12"/>
  <c r="II72" i="12"/>
  <c r="HK86" i="12"/>
  <c r="JD74" i="12"/>
  <c r="HP66" i="12"/>
  <c r="EX53" i="12"/>
  <c r="GI72" i="12"/>
  <c r="GD79" i="12"/>
  <c r="CK59" i="12"/>
  <c r="FZ87" i="12"/>
  <c r="HS64" i="12"/>
  <c r="DB60" i="12"/>
  <c r="IR64" i="12"/>
  <c r="HU53" i="12"/>
  <c r="GQ93" i="12"/>
  <c r="FT74" i="12"/>
  <c r="GZ57" i="12"/>
  <c r="HX61" i="12"/>
  <c r="GI68" i="12"/>
  <c r="IO70" i="12"/>
  <c r="HG63" i="12"/>
  <c r="JE71" i="12"/>
  <c r="JH59" i="12"/>
  <c r="DY52" i="12"/>
  <c r="GY53" i="12"/>
  <c r="JF63" i="12"/>
  <c r="CV58" i="12"/>
  <c r="IQ71" i="12"/>
  <c r="HC87" i="12"/>
  <c r="GM64" i="12"/>
  <c r="IS90" i="12"/>
  <c r="HX76" i="12"/>
  <c r="FE52" i="12"/>
  <c r="IX96" i="12"/>
  <c r="IH53" i="12"/>
  <c r="GL64" i="12"/>
  <c r="HB70" i="12"/>
  <c r="JM58" i="12"/>
  <c r="GP84" i="12"/>
  <c r="HV90" i="12"/>
  <c r="FS68" i="12"/>
  <c r="GU88" i="12"/>
  <c r="BJ89" i="12"/>
  <c r="FS81" i="12"/>
  <c r="GM54" i="12"/>
  <c r="S99" i="12"/>
  <c r="EB56" i="12"/>
  <c r="IZ70" i="12"/>
  <c r="FR52" i="12"/>
  <c r="JF89" i="12"/>
  <c r="HV56" i="12"/>
  <c r="FU58" i="12"/>
  <c r="GH67" i="12"/>
  <c r="GW76" i="12"/>
  <c r="IW69" i="12"/>
  <c r="ED83" i="12"/>
  <c r="DT53" i="12"/>
  <c r="JF64" i="12"/>
  <c r="IT75" i="12"/>
  <c r="CZ94" i="12"/>
  <c r="HE85" i="12"/>
  <c r="IX73" i="12"/>
  <c r="IC62" i="12"/>
  <c r="GT66" i="12"/>
  <c r="AU88" i="12"/>
  <c r="FT80" i="12"/>
  <c r="EQ62" i="12"/>
  <c r="GL75" i="12"/>
  <c r="IV84" i="12"/>
  <c r="HJ91" i="12"/>
  <c r="GP83" i="12"/>
  <c r="CK55" i="12"/>
  <c r="JK53" i="12"/>
  <c r="JK61" i="12"/>
  <c r="HP69" i="12"/>
  <c r="IN66" i="12"/>
  <c r="GP99" i="12"/>
  <c r="HD85" i="12"/>
  <c r="JI57" i="12"/>
  <c r="HJ54" i="12"/>
  <c r="DN76" i="12"/>
  <c r="GR85" i="12"/>
  <c r="FQ65" i="12"/>
  <c r="IV71" i="12"/>
  <c r="HV69" i="12"/>
  <c r="GK67" i="12"/>
  <c r="GO71" i="12"/>
  <c r="HJ85" i="12"/>
  <c r="IY85" i="12"/>
  <c r="HL71" i="12"/>
  <c r="IL77" i="12"/>
  <c r="CK84" i="12"/>
  <c r="HH57" i="12"/>
  <c r="GN63" i="12"/>
  <c r="GL69" i="12"/>
  <c r="DA74" i="12"/>
  <c r="CA55" i="12"/>
  <c r="HM91" i="12"/>
  <c r="AX60" i="12"/>
  <c r="HZ67" i="12"/>
  <c r="HB67" i="12"/>
  <c r="CY54" i="12"/>
  <c r="ER78" i="12"/>
  <c r="IG58" i="12"/>
  <c r="FI53" i="12"/>
  <c r="GN31" i="12"/>
  <c r="JB79" i="12"/>
  <c r="GO55" i="12"/>
  <c r="IQ52" i="12"/>
  <c r="GH55" i="12"/>
  <c r="HW69" i="12"/>
  <c r="HO69" i="12"/>
  <c r="FU67" i="12"/>
  <c r="HT89" i="12"/>
  <c r="HO58" i="12"/>
  <c r="FU73" i="12"/>
  <c r="GF65" i="12"/>
  <c r="JM70" i="12"/>
  <c r="JA66" i="12"/>
  <c r="GM56" i="12"/>
  <c r="IN63" i="12"/>
  <c r="JD61" i="12"/>
  <c r="FX92" i="12"/>
  <c r="JG61" i="12"/>
  <c r="DD69" i="12"/>
  <c r="CN39" i="12"/>
  <c r="IU75" i="12"/>
  <c r="GD95" i="12"/>
  <c r="HF93" i="12"/>
  <c r="DM89" i="12"/>
  <c r="FR73" i="12"/>
  <c r="HS71" i="12"/>
  <c r="JF68" i="12"/>
  <c r="DE67" i="12"/>
  <c r="IV58" i="12"/>
  <c r="IG70" i="12"/>
  <c r="CE92" i="12"/>
  <c r="BX60" i="12"/>
  <c r="GX59" i="12"/>
  <c r="JL54" i="12"/>
  <c r="HG69" i="12"/>
  <c r="GB92" i="12"/>
  <c r="DI70" i="12"/>
  <c r="JL88" i="12"/>
  <c r="FY63" i="12"/>
  <c r="IM67" i="12"/>
  <c r="GX73" i="12"/>
  <c r="IN82" i="12"/>
  <c r="IF57" i="12"/>
  <c r="HW71" i="12"/>
  <c r="HW64" i="12"/>
  <c r="DH74" i="12"/>
  <c r="HB78" i="12"/>
  <c r="HZ72" i="12"/>
  <c r="GL84" i="12"/>
  <c r="AR34" i="12"/>
  <c r="GY70" i="12"/>
  <c r="JL53" i="12"/>
  <c r="GT53" i="12"/>
  <c r="ES90" i="12"/>
  <c r="GV89" i="12"/>
  <c r="HX88" i="12"/>
  <c r="FB67" i="12"/>
  <c r="FR59" i="12"/>
  <c r="GN86" i="12"/>
  <c r="HT69" i="12"/>
  <c r="GV75" i="12"/>
  <c r="BZ88" i="12"/>
  <c r="AR91" i="12"/>
  <c r="EJ52" i="12"/>
  <c r="IH97" i="12"/>
  <c r="ID70" i="12"/>
  <c r="GQ89" i="12"/>
  <c r="GA79" i="12"/>
  <c r="HP64" i="12"/>
  <c r="JL98" i="12"/>
  <c r="JB77" i="12"/>
  <c r="DW82" i="12"/>
  <c r="IB59" i="12"/>
  <c r="HN67" i="12"/>
  <c r="FW79" i="12"/>
  <c r="HW56" i="12"/>
  <c r="FA67" i="12"/>
  <c r="HK72" i="12"/>
  <c r="JH79" i="12"/>
  <c r="EG78" i="12"/>
  <c r="AD83" i="12"/>
  <c r="IS56" i="12"/>
  <c r="HK91" i="12"/>
  <c r="HD60" i="12"/>
  <c r="HQ73" i="12"/>
  <c r="HY65" i="12"/>
  <c r="CM75" i="12"/>
  <c r="HK71" i="12"/>
  <c r="DC73" i="12"/>
  <c r="BS61" i="12"/>
  <c r="DK76" i="12"/>
  <c r="HI88" i="12"/>
  <c r="IU63" i="12"/>
  <c r="HP81" i="12"/>
  <c r="ED60" i="12"/>
  <c r="HJ81" i="12"/>
  <c r="IA85" i="12"/>
  <c r="HC63" i="12"/>
  <c r="HR55" i="12"/>
  <c r="II65" i="12"/>
  <c r="JE55" i="12"/>
  <c r="GL68" i="12"/>
  <c r="HD69" i="12"/>
  <c r="DM57" i="12"/>
  <c r="BX66" i="12"/>
  <c r="GV67" i="12"/>
  <c r="CV63" i="12"/>
  <c r="FZ57" i="12"/>
  <c r="JE77" i="12"/>
  <c r="HO55" i="12"/>
  <c r="BM98" i="12"/>
  <c r="JM78" i="12"/>
  <c r="GF68" i="12"/>
  <c r="HR92" i="12"/>
  <c r="AZ80" i="12"/>
  <c r="GC71" i="12"/>
  <c r="FA68" i="12"/>
  <c r="EJ69" i="12"/>
  <c r="JJ70" i="12"/>
  <c r="GU74" i="12"/>
  <c r="GH89" i="12"/>
  <c r="S71" i="12"/>
  <c r="IZ63" i="12"/>
  <c r="GZ64" i="12"/>
  <c r="FU93" i="12"/>
  <c r="DJ54" i="12"/>
  <c r="BN94" i="12"/>
  <c r="GA67" i="12"/>
  <c r="GU75" i="12"/>
  <c r="GS63" i="12"/>
  <c r="JL96" i="12"/>
  <c r="BL94" i="12"/>
  <c r="HN63" i="12"/>
  <c r="JG65" i="12"/>
  <c r="IT60" i="12"/>
  <c r="FN57" i="12"/>
  <c r="O80" i="12"/>
  <c r="HL84" i="12"/>
  <c r="ER84" i="12"/>
  <c r="CM68" i="12"/>
  <c r="IK63" i="12"/>
  <c r="GA53" i="12"/>
  <c r="DJ50" i="12"/>
  <c r="GN71" i="12"/>
  <c r="CR43" i="12"/>
  <c r="FT60" i="12"/>
  <c r="FJ75" i="12"/>
  <c r="CO53" i="12"/>
  <c r="IM79" i="12"/>
  <c r="HP53" i="12"/>
  <c r="FW60" i="12"/>
  <c r="IC96" i="12"/>
  <c r="BD90" i="12"/>
  <c r="DM75" i="12"/>
  <c r="IE86" i="12"/>
  <c r="FU97" i="12"/>
  <c r="GB67" i="12"/>
  <c r="BW57" i="12"/>
  <c r="IP67" i="12"/>
  <c r="BD89" i="12"/>
  <c r="EU74" i="12"/>
  <c r="HR73" i="12"/>
  <c r="BH74" i="12"/>
  <c r="GJ54" i="12"/>
  <c r="IB92" i="12"/>
  <c r="EV30" i="12"/>
  <c r="JB72" i="12"/>
  <c r="IS80" i="12"/>
  <c r="HA40" i="12"/>
  <c r="GZ77" i="12"/>
  <c r="CN34" i="12"/>
  <c r="HA88" i="12"/>
  <c r="CK61" i="12"/>
  <c r="GA81" i="12"/>
  <c r="HS87" i="12"/>
  <c r="GD86" i="12"/>
  <c r="DM53" i="12"/>
  <c r="IE43" i="12"/>
  <c r="IB57" i="12"/>
  <c r="DQ56" i="12"/>
  <c r="DD59" i="12"/>
  <c r="DZ81" i="12"/>
  <c r="JD73" i="12"/>
  <c r="GC66" i="12"/>
  <c r="IE84" i="12"/>
  <c r="EK62" i="12"/>
  <c r="IM91" i="12"/>
  <c r="HW63" i="12"/>
  <c r="GB55" i="12"/>
  <c r="FZ86" i="12"/>
  <c r="FX72" i="12"/>
  <c r="GU59" i="12"/>
  <c r="HX54" i="12"/>
  <c r="HL63" i="12"/>
  <c r="IZ87" i="12"/>
  <c r="HM94" i="12"/>
  <c r="FJ80" i="12"/>
  <c r="EQ70" i="12"/>
  <c r="GI66" i="12"/>
  <c r="GG68" i="12"/>
  <c r="IQ67" i="12"/>
  <c r="IM89" i="12"/>
  <c r="JH62" i="12"/>
  <c r="DJ71" i="12"/>
  <c r="HE93" i="12"/>
  <c r="GD92" i="12"/>
  <c r="IY64" i="12"/>
  <c r="HD86" i="12"/>
  <c r="FA76" i="12"/>
  <c r="HS66" i="12"/>
  <c r="IK70" i="12"/>
  <c r="EL86" i="12"/>
  <c r="GA83" i="12"/>
  <c r="HR94" i="12"/>
  <c r="ET60" i="12"/>
  <c r="GU83" i="12"/>
  <c r="ID68" i="12"/>
  <c r="CS91" i="12"/>
  <c r="HU72" i="12"/>
  <c r="JK90" i="12"/>
  <c r="HV84" i="12"/>
  <c r="DT59" i="12"/>
  <c r="GU98" i="12"/>
  <c r="GT93" i="12"/>
  <c r="HZ97" i="12"/>
  <c r="GD59" i="12"/>
  <c r="HV78" i="12"/>
  <c r="GC77" i="12"/>
  <c r="IO74" i="12"/>
  <c r="FS73" i="12"/>
  <c r="HA85" i="12"/>
  <c r="FW73" i="12"/>
  <c r="HU73" i="12"/>
  <c r="JL76" i="12"/>
  <c r="GC92" i="12"/>
  <c r="JG52" i="12"/>
  <c r="HF85" i="12"/>
  <c r="FQ63" i="12"/>
  <c r="P84" i="12"/>
  <c r="GV97" i="12"/>
  <c r="FR84" i="12"/>
  <c r="DS61" i="12"/>
  <c r="EL66" i="12"/>
  <c r="GQ98" i="12"/>
  <c r="GT89" i="12"/>
  <c r="FU99" i="12"/>
  <c r="EY99" i="12"/>
  <c r="JA99" i="12"/>
  <c r="HN91" i="12"/>
  <c r="HK70" i="12"/>
  <c r="GK74" i="12"/>
  <c r="HP63" i="12"/>
  <c r="FV61" i="12"/>
  <c r="DO55" i="12"/>
  <c r="HG86" i="12"/>
  <c r="HT66" i="12"/>
  <c r="AZ70" i="12"/>
  <c r="GG69" i="12"/>
  <c r="GF75" i="12"/>
  <c r="DX79" i="12"/>
  <c r="CX66" i="12"/>
  <c r="FU88" i="12"/>
  <c r="IA75" i="12"/>
  <c r="J71" i="12"/>
  <c r="FS90" i="12"/>
  <c r="HZ61" i="12"/>
  <c r="FZ52" i="12"/>
  <c r="AE98" i="12"/>
  <c r="FL95" i="12"/>
  <c r="CN56" i="12"/>
  <c r="IL75" i="12"/>
  <c r="IB77" i="12"/>
  <c r="AR59" i="12"/>
  <c r="GY58" i="12"/>
  <c r="HZ77" i="12"/>
  <c r="IV57" i="12"/>
  <c r="DZ63" i="12"/>
  <c r="JJ66" i="12"/>
  <c r="FS55" i="12"/>
  <c r="JF69" i="12"/>
  <c r="IF62" i="12"/>
  <c r="CC65" i="12"/>
  <c r="GY65" i="12"/>
  <c r="HN59" i="12"/>
  <c r="FZ78" i="12"/>
  <c r="FY60" i="12"/>
  <c r="CE57" i="12"/>
  <c r="IR89" i="12"/>
  <c r="HP56" i="12"/>
  <c r="HV63" i="12"/>
  <c r="DJ90" i="12"/>
  <c r="IF63" i="12"/>
  <c r="HX85" i="12"/>
  <c r="CW73" i="12"/>
  <c r="AJ78" i="12"/>
  <c r="HU81" i="12"/>
  <c r="IQ64" i="12"/>
  <c r="HA89" i="12"/>
  <c r="GJ62" i="12"/>
  <c r="GC62" i="12"/>
  <c r="CK85" i="12"/>
  <c r="FK55" i="12"/>
  <c r="IO63" i="12"/>
  <c r="FQ64" i="12"/>
  <c r="BM54" i="12"/>
  <c r="GB78" i="12"/>
  <c r="IU72" i="12"/>
  <c r="GP80" i="12"/>
  <c r="HI99" i="12"/>
  <c r="HJ63" i="12"/>
  <c r="HI72" i="12"/>
  <c r="AL52" i="12"/>
  <c r="EW76" i="12"/>
  <c r="FA71" i="12"/>
  <c r="BF60" i="12"/>
  <c r="GG54" i="12"/>
  <c r="JC65" i="12"/>
  <c r="DP57" i="12"/>
  <c r="GN93" i="12"/>
  <c r="JB52" i="12"/>
  <c r="IG66" i="12"/>
  <c r="JK64" i="12"/>
  <c r="FM72" i="12"/>
  <c r="HW74" i="12"/>
  <c r="IN58" i="12"/>
  <c r="HH54" i="12"/>
  <c r="AY71" i="12"/>
  <c r="FD96" i="12"/>
  <c r="JK80" i="12"/>
  <c r="HL65" i="12"/>
  <c r="DT74" i="12"/>
  <c r="IT71" i="12"/>
  <c r="IH73" i="12"/>
  <c r="HJ79" i="12"/>
  <c r="GM73" i="12"/>
  <c r="AY81" i="12"/>
  <c r="IR60" i="12"/>
  <c r="DH52" i="12"/>
  <c r="DC66" i="12"/>
  <c r="FG96" i="12"/>
  <c r="FQ53" i="12"/>
  <c r="GC85" i="12"/>
  <c r="DK60" i="12"/>
  <c r="GE59" i="12"/>
  <c r="IL81" i="12"/>
  <c r="HI58" i="12"/>
  <c r="JJ81" i="12"/>
  <c r="JI85" i="12"/>
  <c r="AN52" i="12"/>
  <c r="IQ74" i="12"/>
  <c r="HU69" i="12"/>
  <c r="IM65" i="12"/>
  <c r="HZ54" i="12"/>
  <c r="EF13" i="12"/>
  <c r="JJ80" i="12"/>
  <c r="HI57" i="12"/>
  <c r="CO86" i="12"/>
  <c r="IV60" i="12"/>
  <c r="HN73" i="12"/>
  <c r="CR87" i="12"/>
  <c r="BW86" i="12"/>
  <c r="GW73" i="12"/>
  <c r="IR62" i="12"/>
  <c r="GP47" i="12"/>
  <c r="II73" i="12"/>
  <c r="HW55" i="12"/>
  <c r="AO48" i="12"/>
  <c r="HG59" i="12"/>
  <c r="FJ59" i="12"/>
  <c r="IW97" i="12"/>
  <c r="CI78" i="12"/>
  <c r="AZ83" i="12"/>
  <c r="BF91" i="12"/>
  <c r="IX78" i="12"/>
  <c r="GD76" i="12"/>
  <c r="DX78" i="12"/>
  <c r="IF88" i="12"/>
  <c r="GA82" i="12"/>
  <c r="AU61" i="12"/>
  <c r="FX77" i="12"/>
  <c r="IL74" i="12"/>
  <c r="HO82" i="12"/>
  <c r="JB67" i="12"/>
  <c r="JJ65" i="12"/>
  <c r="GU81" i="12"/>
  <c r="CK54" i="12"/>
  <c r="II93" i="12"/>
  <c r="IB70" i="12"/>
  <c r="JJ60" i="12"/>
  <c r="DE81" i="12"/>
  <c r="BA96" i="12"/>
  <c r="IQ62" i="12"/>
  <c r="IK59" i="12"/>
  <c r="IO77" i="12"/>
  <c r="GZ24" i="12"/>
  <c r="CX79" i="12"/>
  <c r="IO95" i="12"/>
  <c r="HG87" i="12"/>
  <c r="DA91" i="12"/>
  <c r="EL27" i="12"/>
  <c r="HX84" i="12"/>
  <c r="EH92" i="12"/>
  <c r="IJ90" i="12"/>
  <c r="FI64" i="12"/>
  <c r="AK62" i="12"/>
  <c r="DD72" i="12"/>
  <c r="GL86" i="12"/>
  <c r="EH95" i="12"/>
  <c r="GZ61" i="12"/>
  <c r="BC98" i="12"/>
  <c r="FI39" i="12"/>
  <c r="HZ32" i="12"/>
  <c r="HT77" i="12"/>
  <c r="Y98" i="12"/>
  <c r="FR58" i="12"/>
  <c r="IS74" i="12"/>
  <c r="DH80" i="12"/>
  <c r="DH70" i="12"/>
  <c r="DW69" i="12"/>
  <c r="CB63" i="12"/>
  <c r="IS60" i="12"/>
  <c r="JC64" i="12"/>
  <c r="N98" i="12"/>
  <c r="AM96" i="12"/>
  <c r="GQ67" i="12"/>
  <c r="FW98" i="12"/>
  <c r="FS88" i="12"/>
  <c r="BJ71" i="12"/>
  <c r="HJ67" i="12"/>
  <c r="JF75" i="12"/>
  <c r="IO81" i="12"/>
  <c r="GC82" i="12"/>
  <c r="JG53" i="12"/>
  <c r="DY69" i="12"/>
  <c r="HO81" i="12"/>
  <c r="AX59" i="12"/>
  <c r="GW89" i="12"/>
  <c r="CA54" i="12"/>
  <c r="HR62" i="12"/>
  <c r="GK69" i="12"/>
  <c r="IT85" i="12"/>
  <c r="FY58" i="12"/>
  <c r="HI53" i="12"/>
  <c r="IT81" i="12"/>
  <c r="JJ86" i="12"/>
  <c r="HD61" i="12"/>
  <c r="DX62" i="12"/>
  <c r="JG59" i="12"/>
  <c r="FY62" i="12"/>
  <c r="CU70" i="12"/>
  <c r="FW94" i="12"/>
  <c r="IK52" i="12"/>
  <c r="IS61" i="12"/>
  <c r="JC93" i="12"/>
  <c r="AD77" i="12"/>
  <c r="EZ96" i="12"/>
  <c r="HW97" i="12"/>
  <c r="HB83" i="12"/>
  <c r="FK96" i="12"/>
  <c r="HM64" i="12"/>
  <c r="CP61" i="12"/>
  <c r="DN59" i="12"/>
  <c r="JJ79" i="12"/>
  <c r="HW60" i="12"/>
  <c r="BY94" i="12"/>
  <c r="DZ82" i="12"/>
  <c r="JA86" i="12"/>
  <c r="JH77" i="12"/>
  <c r="BS55" i="12"/>
  <c r="HQ60" i="12"/>
  <c r="FY55" i="12"/>
  <c r="IC90" i="12"/>
  <c r="EF56" i="12"/>
  <c r="JF80" i="12"/>
  <c r="HC70" i="12"/>
  <c r="IX91" i="12"/>
  <c r="CM58" i="12"/>
  <c r="CQ79" i="12"/>
  <c r="HJ65" i="12"/>
  <c r="FY79" i="12"/>
  <c r="HW95" i="12"/>
  <c r="EH79" i="12"/>
  <c r="EE83" i="12"/>
  <c r="HA94" i="12"/>
  <c r="AP81" i="12"/>
  <c r="HH86" i="12"/>
  <c r="JL72" i="12"/>
  <c r="DB68" i="12"/>
  <c r="IR72" i="12"/>
  <c r="HD93" i="12"/>
  <c r="JF74" i="12"/>
  <c r="EV78" i="12"/>
  <c r="HE82" i="12"/>
  <c r="JB61" i="12"/>
  <c r="DC91" i="12"/>
  <c r="FV82" i="12"/>
  <c r="JI71" i="12"/>
  <c r="HX78" i="12"/>
  <c r="ID86" i="12"/>
  <c r="GJ58" i="12"/>
  <c r="HI56" i="12"/>
  <c r="FZ72" i="12"/>
  <c r="HR84" i="12"/>
  <c r="EK93" i="12"/>
  <c r="IG87" i="12"/>
  <c r="HM82" i="12"/>
  <c r="GU63" i="12"/>
  <c r="HP77" i="12"/>
  <c r="IZ57" i="12"/>
  <c r="GY64" i="12"/>
  <c r="GV62" i="12"/>
  <c r="DJ55" i="12"/>
  <c r="IJ98" i="12"/>
  <c r="GT75" i="12"/>
  <c r="IE59" i="12"/>
  <c r="JG76" i="12"/>
  <c r="GZ88" i="12"/>
  <c r="DJ57" i="12"/>
  <c r="JC78" i="12"/>
  <c r="GX74" i="12"/>
  <c r="FT66" i="12"/>
  <c r="HZ70" i="12"/>
  <c r="BR21" i="12"/>
  <c r="FK79" i="12"/>
  <c r="IW80" i="12"/>
  <c r="HZ87" i="12"/>
  <c r="IS87" i="12"/>
  <c r="GK57" i="12"/>
  <c r="GR71" i="12"/>
  <c r="JA56" i="12"/>
  <c r="HU61" i="12"/>
  <c r="FI87" i="12"/>
  <c r="HK97" i="12"/>
  <c r="EY74" i="12"/>
  <c r="II57" i="12"/>
  <c r="GS86" i="12"/>
  <c r="AM68" i="12"/>
  <c r="GB90" i="12"/>
  <c r="IN94" i="12"/>
  <c r="DS78" i="12"/>
  <c r="FZ59" i="12"/>
  <c r="JJ56" i="12"/>
  <c r="GK82" i="12"/>
  <c r="JH83" i="12"/>
  <c r="IT67" i="12"/>
  <c r="GG96" i="12"/>
  <c r="HL94" i="12"/>
  <c r="EB55" i="12"/>
  <c r="EE53" i="12"/>
  <c r="JH52" i="12"/>
  <c r="IV70" i="12"/>
  <c r="GN75" i="12"/>
  <c r="F68" i="12"/>
  <c r="GO87" i="12"/>
  <c r="FR75" i="12"/>
  <c r="GL89" i="12"/>
  <c r="IP63" i="12"/>
  <c r="HP67" i="12"/>
  <c r="IE91" i="12"/>
  <c r="IP75" i="12"/>
  <c r="IZ66" i="12"/>
  <c r="II77" i="12"/>
  <c r="GR69" i="12"/>
  <c r="EV66" i="12"/>
  <c r="FS70" i="12"/>
  <c r="CS62" i="12"/>
  <c r="AS62" i="12"/>
  <c r="IF94" i="12"/>
  <c r="BZ94" i="12"/>
  <c r="FY59" i="12"/>
  <c r="IP53" i="12"/>
  <c r="GQ56" i="12"/>
  <c r="IN95" i="12"/>
  <c r="I97" i="12"/>
  <c r="GB20" i="12"/>
  <c r="IG54" i="12"/>
  <c r="AH49" i="12"/>
  <c r="FZ67" i="12"/>
  <c r="HZ69" i="12"/>
  <c r="HL99" i="12"/>
  <c r="FX67" i="12"/>
  <c r="JA61" i="12"/>
  <c r="DS83" i="12"/>
  <c r="JG85" i="12"/>
  <c r="JH95" i="12"/>
  <c r="HN84" i="12"/>
  <c r="DE68" i="12"/>
  <c r="JH90" i="12"/>
  <c r="IX52" i="12"/>
  <c r="HZ91" i="12"/>
  <c r="IT96" i="12"/>
  <c r="AT52" i="12"/>
  <c r="GX52" i="12"/>
  <c r="DS99" i="12"/>
  <c r="CR20" i="12"/>
  <c r="IW92" i="12"/>
  <c r="IM68" i="12"/>
  <c r="HE53" i="12"/>
  <c r="BJ62" i="12"/>
  <c r="ET62" i="12"/>
  <c r="GL65" i="12"/>
  <c r="FG68" i="12"/>
  <c r="IP59" i="12"/>
  <c r="HQ94" i="12"/>
  <c r="HV88" i="12"/>
  <c r="HL76" i="12"/>
  <c r="HI65" i="12"/>
  <c r="GW54" i="12"/>
  <c r="HU79" i="12"/>
  <c r="HU80" i="12"/>
  <c r="JE84" i="12"/>
  <c r="GL92" i="12"/>
  <c r="EA79" i="12"/>
  <c r="GH70" i="12"/>
  <c r="FT84" i="12"/>
  <c r="JI92" i="12"/>
  <c r="HC77" i="12"/>
  <c r="ED74" i="12"/>
  <c r="JI90" i="12"/>
  <c r="BS57" i="12"/>
  <c r="IS94" i="12"/>
  <c r="BX63" i="12"/>
  <c r="GA61" i="12"/>
  <c r="HA64" i="12"/>
  <c r="HM68" i="12"/>
  <c r="Y70" i="12"/>
  <c r="BT81" i="12"/>
  <c r="IC75" i="12"/>
  <c r="ES66" i="12"/>
  <c r="FD87" i="12"/>
  <c r="HU98" i="12"/>
  <c r="HF68" i="12"/>
  <c r="JD99" i="12"/>
  <c r="GK63" i="12"/>
  <c r="JL79" i="12"/>
  <c r="FT79" i="12"/>
  <c r="CG43" i="12"/>
  <c r="GO86" i="12"/>
  <c r="FR66" i="12"/>
  <c r="HO64" i="12"/>
  <c r="JE89" i="12"/>
  <c r="BC56" i="12"/>
  <c r="GY92" i="12"/>
  <c r="FZ94" i="12"/>
  <c r="EA90" i="12"/>
  <c r="FM61" i="12"/>
  <c r="HS60" i="12"/>
  <c r="HY73" i="12"/>
  <c r="HM67" i="12"/>
  <c r="DP77" i="12"/>
  <c r="EI58" i="12"/>
  <c r="EN95" i="12"/>
  <c r="EV92" i="12"/>
  <c r="HK93" i="12"/>
  <c r="Y54" i="12"/>
  <c r="JI80" i="12"/>
  <c r="JI62" i="12"/>
  <c r="DB69" i="12"/>
  <c r="B40" i="12"/>
  <c r="HQ55" i="12"/>
  <c r="HA60" i="12"/>
  <c r="GG75" i="12"/>
  <c r="GK88" i="12"/>
  <c r="IX87" i="12"/>
  <c r="IO66" i="12"/>
  <c r="IU69" i="12"/>
  <c r="BV55" i="12"/>
  <c r="JE60" i="12"/>
  <c r="FT81" i="12"/>
  <c r="BA77" i="12"/>
  <c r="BZ52" i="12"/>
  <c r="IN52" i="12"/>
  <c r="JH93" i="12"/>
  <c r="HY84" i="12"/>
  <c r="IA54" i="12"/>
  <c r="DG97" i="12"/>
  <c r="IP58" i="12"/>
  <c r="FF85" i="12"/>
  <c r="HO91" i="12"/>
  <c r="DW87" i="12"/>
  <c r="HM71" i="12"/>
  <c r="BR48" i="12"/>
  <c r="GH62" i="12"/>
  <c r="HD64" i="12"/>
  <c r="BN96" i="12"/>
  <c r="JE70" i="12"/>
  <c r="GY61" i="12"/>
  <c r="GY71" i="12"/>
  <c r="IJ67" i="12"/>
  <c r="GI61" i="12"/>
  <c r="EF79" i="12"/>
  <c r="GT58" i="12"/>
  <c r="HW53" i="12"/>
  <c r="EI77" i="12"/>
  <c r="FR65" i="12"/>
  <c r="IZ91" i="12"/>
  <c r="GB61" i="12"/>
  <c r="HR93" i="12"/>
  <c r="HW90" i="12"/>
  <c r="IZ80" i="12"/>
  <c r="IK97" i="12"/>
  <c r="AM77" i="12"/>
  <c r="IL60" i="12"/>
  <c r="EA46" i="12"/>
  <c r="IW78" i="12"/>
  <c r="FF64" i="12"/>
  <c r="JI79" i="12"/>
  <c r="JH82" i="12"/>
  <c r="GB80" i="12"/>
  <c r="IK68" i="12"/>
  <c r="HD84" i="12"/>
  <c r="GV88" i="12"/>
  <c r="IO73" i="12"/>
  <c r="HW66" i="12"/>
  <c r="BC89" i="12"/>
  <c r="JD83" i="12"/>
  <c r="HT88" i="12"/>
  <c r="JF53" i="12"/>
  <c r="CU56" i="12"/>
  <c r="GK55" i="12"/>
  <c r="IR80" i="12"/>
  <c r="HZ71" i="12"/>
  <c r="HY67" i="12"/>
  <c r="JG88" i="12"/>
  <c r="HY76" i="12"/>
  <c r="IZ74" i="12"/>
  <c r="FG66" i="12"/>
  <c r="JH67" i="12"/>
  <c r="GU54" i="12"/>
  <c r="GF60" i="12"/>
  <c r="HP97" i="12"/>
  <c r="IP60" i="12"/>
  <c r="HV74" i="12"/>
  <c r="EJ93" i="12"/>
  <c r="CB56" i="12"/>
  <c r="GC74" i="12"/>
  <c r="HU70" i="12"/>
  <c r="IV63" i="12"/>
  <c r="IE62" i="12"/>
  <c r="JK56" i="12"/>
  <c r="GA58" i="12"/>
  <c r="FX69" i="12"/>
  <c r="DJ73" i="12"/>
  <c r="HA90" i="12"/>
  <c r="EG90" i="12"/>
  <c r="GH87" i="12"/>
  <c r="HG66" i="12"/>
  <c r="GW52" i="12"/>
  <c r="I93" i="12"/>
  <c r="BW81" i="12"/>
  <c r="GU85" i="12"/>
  <c r="IC87" i="12"/>
  <c r="FR61" i="12"/>
  <c r="CT55" i="12"/>
  <c r="HY52" i="12"/>
  <c r="EQ65" i="12"/>
  <c r="FU71" i="12"/>
  <c r="EL56" i="12"/>
  <c r="S12" i="12"/>
  <c r="GV69" i="12"/>
  <c r="FG35" i="12"/>
  <c r="DJ31" i="12"/>
  <c r="CH57" i="12"/>
  <c r="HX90" i="12"/>
  <c r="FU72" i="12"/>
  <c r="FV66" i="12"/>
  <c r="HH99" i="12"/>
  <c r="GB76" i="12"/>
  <c r="HL69" i="12"/>
  <c r="AS92" i="12"/>
  <c r="HN58" i="12"/>
  <c r="HY58" i="12"/>
  <c r="DY55" i="12"/>
  <c r="AR80" i="12"/>
  <c r="FN52" i="12"/>
  <c r="IL69" i="12"/>
  <c r="GA37" i="12"/>
  <c r="DQ72" i="12"/>
  <c r="II58" i="12"/>
  <c r="GX81" i="12"/>
  <c r="GI65" i="12"/>
  <c r="JE87" i="12"/>
  <c r="HU96" i="12"/>
  <c r="EU70" i="12"/>
  <c r="JL93" i="12"/>
  <c r="DF73" i="12"/>
  <c r="GG67" i="12"/>
  <c r="BK37" i="12"/>
  <c r="EF89" i="12"/>
  <c r="HL85" i="12"/>
  <c r="DU59" i="12"/>
  <c r="IB85" i="12"/>
  <c r="JA68" i="12"/>
  <c r="CO69" i="12"/>
  <c r="CJ67" i="12"/>
  <c r="IH68" i="12"/>
  <c r="GP95" i="12"/>
  <c r="GF61" i="12"/>
  <c r="IE63" i="12"/>
  <c r="HO52" i="12"/>
  <c r="IJ65" i="12"/>
  <c r="JC73" i="12"/>
  <c r="DI57" i="12"/>
  <c r="FR78" i="12"/>
  <c r="HR86" i="12"/>
  <c r="II79" i="12"/>
  <c r="FY92" i="12"/>
  <c r="EA98" i="12"/>
  <c r="JA57" i="12"/>
  <c r="GF84" i="12"/>
  <c r="AG82" i="12"/>
  <c r="EW80" i="12"/>
  <c r="GV77" i="12"/>
  <c r="IT74" i="12"/>
  <c r="HG53" i="12"/>
  <c r="JC68" i="12"/>
  <c r="JM56" i="12"/>
  <c r="JB83" i="12"/>
  <c r="IG99" i="12"/>
  <c r="GI59" i="12"/>
  <c r="IC71" i="12"/>
  <c r="FB60" i="12"/>
  <c r="GT76" i="12"/>
  <c r="GD58" i="12"/>
  <c r="IO90" i="12"/>
  <c r="GK93" i="12"/>
  <c r="GB77" i="12"/>
  <c r="IY70" i="12"/>
  <c r="HV80" i="12"/>
  <c r="DT65" i="12"/>
  <c r="HP59" i="12"/>
  <c r="IC54" i="12"/>
  <c r="EF82" i="12"/>
  <c r="GI90" i="12"/>
  <c r="HH81" i="12"/>
  <c r="JD67" i="12"/>
  <c r="DO58" i="12"/>
  <c r="IW79" i="12"/>
  <c r="HZ74" i="12"/>
  <c r="HX57" i="12"/>
  <c r="GC79" i="12"/>
  <c r="FX75" i="12"/>
  <c r="IB69" i="12"/>
  <c r="IW54" i="12"/>
  <c r="FC79" i="12"/>
  <c r="DB62" i="12"/>
  <c r="FG72" i="12"/>
  <c r="DE62" i="12"/>
  <c r="FL57" i="12"/>
  <c r="GH61" i="12"/>
  <c r="HJ92" i="12"/>
  <c r="GK52" i="12"/>
  <c r="EE60" i="12"/>
  <c r="GB71" i="12"/>
  <c r="FA61" i="12"/>
  <c r="FA75" i="12"/>
  <c r="JB54" i="12"/>
  <c r="HL92" i="12"/>
  <c r="IK81" i="12"/>
  <c r="IC86" i="12"/>
  <c r="EM70" i="12"/>
  <c r="EY86" i="12"/>
  <c r="EJ55" i="12"/>
  <c r="CX57" i="12"/>
  <c r="JE58" i="12"/>
  <c r="GA56" i="12"/>
  <c r="GZ53" i="12"/>
  <c r="HB97" i="12"/>
  <c r="CV59" i="12"/>
  <c r="BW64" i="12"/>
  <c r="JA72" i="12"/>
  <c r="JD69" i="12"/>
  <c r="HI79" i="12"/>
  <c r="EC60" i="12"/>
  <c r="IO78" i="12"/>
  <c r="EQ64" i="12"/>
  <c r="GY88" i="12"/>
  <c r="IJ56" i="12"/>
  <c r="JG60" i="12"/>
  <c r="AP83" i="12"/>
  <c r="JF71" i="12"/>
  <c r="GW67" i="12"/>
  <c r="IA53" i="12"/>
  <c r="GC57" i="12"/>
  <c r="AJ86" i="12"/>
  <c r="FY71" i="12"/>
  <c r="HT76" i="12"/>
  <c r="HY93" i="12"/>
  <c r="HX71" i="12"/>
  <c r="JI88" i="12"/>
  <c r="JL74" i="12"/>
  <c r="GR52" i="12"/>
  <c r="IG93" i="12"/>
  <c r="IE69" i="12"/>
  <c r="CZ74" i="12"/>
  <c r="IA70" i="12"/>
  <c r="IL67" i="12"/>
  <c r="BD99" i="12"/>
  <c r="IS69" i="12"/>
  <c r="GN92" i="12"/>
  <c r="DY54" i="12"/>
  <c r="HX92" i="12"/>
  <c r="HN90" i="12"/>
  <c r="EO81" i="12"/>
  <c r="IV74" i="12"/>
  <c r="CL84" i="12"/>
  <c r="GW78" i="12"/>
  <c r="II56" i="12"/>
  <c r="JA83" i="12"/>
  <c r="FC77" i="12"/>
  <c r="FQ86" i="12"/>
  <c r="HY97" i="12"/>
  <c r="DQ70" i="12"/>
  <c r="AI66" i="12"/>
  <c r="IY95" i="12"/>
  <c r="J79" i="12"/>
  <c r="EH84" i="12"/>
  <c r="JM63" i="12"/>
  <c r="IS54" i="12"/>
  <c r="HQ57" i="12"/>
  <c r="HZ79" i="12"/>
  <c r="HG65" i="12"/>
  <c r="GU52" i="12"/>
  <c r="IG75" i="12"/>
  <c r="IK56" i="12"/>
  <c r="JK58" i="12"/>
  <c r="CG80" i="12"/>
  <c r="FQ68" i="12"/>
  <c r="AP96" i="12"/>
  <c r="GD75" i="12"/>
  <c r="DE87" i="12"/>
  <c r="FQ92" i="12"/>
  <c r="IS96" i="12"/>
  <c r="GV64" i="12"/>
  <c r="FX61" i="12"/>
  <c r="IO86" i="12"/>
  <c r="IY84" i="12"/>
  <c r="DQ78" i="12"/>
  <c r="EO88" i="12"/>
  <c r="JL59" i="12"/>
  <c r="DA98" i="12"/>
  <c r="FG53" i="12"/>
  <c r="BM65" i="12"/>
  <c r="EW77" i="12"/>
  <c r="IE98" i="12"/>
  <c r="IU99" i="12"/>
  <c r="HT53" i="12"/>
  <c r="CX53" i="12"/>
  <c r="FF33" i="12"/>
  <c r="HJ61" i="12"/>
  <c r="IM75" i="12"/>
  <c r="ED44" i="12"/>
  <c r="HE89" i="12"/>
  <c r="HO83" i="12"/>
  <c r="GM52" i="12"/>
  <c r="FQ56" i="12"/>
  <c r="GG60" i="12"/>
  <c r="CR60" i="12"/>
  <c r="JJ88" i="12"/>
  <c r="HP71" i="12"/>
  <c r="HI62" i="12"/>
  <c r="GN89" i="12"/>
  <c r="IX94" i="12"/>
  <c r="JB80" i="12"/>
  <c r="JB94" i="12"/>
  <c r="BL76" i="12"/>
  <c r="CG71" i="12"/>
  <c r="IF55" i="12"/>
  <c r="BI69" i="12"/>
  <c r="P71" i="12"/>
  <c r="IG69" i="12"/>
  <c r="GA57" i="12"/>
  <c r="JG57" i="12"/>
  <c r="DU56" i="12"/>
  <c r="IP57" i="12"/>
  <c r="HE88" i="12"/>
  <c r="FY72" i="12"/>
  <c r="F65" i="12"/>
  <c r="GO53" i="12"/>
  <c r="AR61" i="12"/>
  <c r="FW88" i="12"/>
  <c r="IH72" i="12"/>
  <c r="HT86" i="12"/>
  <c r="IQ82" i="12"/>
  <c r="IK69" i="12"/>
  <c r="GL67" i="12"/>
  <c r="EG68" i="12"/>
  <c r="BR85" i="12"/>
  <c r="JL77" i="12"/>
  <c r="EH97" i="12"/>
  <c r="IW52" i="12"/>
  <c r="HU95" i="12"/>
  <c r="DJ56" i="12"/>
  <c r="HR69" i="12"/>
  <c r="IS63" i="12"/>
  <c r="IP95" i="12"/>
  <c r="HV59" i="12"/>
  <c r="HI63" i="12"/>
  <c r="JM53" i="12"/>
  <c r="HS59" i="12"/>
  <c r="EH82" i="12"/>
  <c r="EB82" i="12"/>
  <c r="IA61" i="12"/>
  <c r="CP57" i="12"/>
  <c r="FX71" i="12"/>
  <c r="HP90" i="12"/>
  <c r="IF53" i="12"/>
  <c r="GO76" i="12"/>
  <c r="BJ58" i="12"/>
  <c r="IS20" i="12"/>
  <c r="GI88" i="12"/>
  <c r="BL91" i="12"/>
  <c r="EO99" i="12"/>
  <c r="P35" i="12"/>
  <c r="EA61" i="12"/>
  <c r="EJ77" i="12"/>
  <c r="FJ69" i="12"/>
  <c r="GA64" i="12"/>
  <c r="ED58" i="12"/>
  <c r="DU81" i="12"/>
  <c r="GS75" i="12"/>
  <c r="FZ53" i="12"/>
  <c r="EU87" i="12"/>
  <c r="EK63" i="12"/>
  <c r="DM82" i="12"/>
  <c r="IK53" i="12"/>
  <c r="GN76" i="12"/>
  <c r="JH84" i="12"/>
  <c r="FY83" i="12"/>
  <c r="EI28" i="12"/>
  <c r="HF66" i="12"/>
  <c r="BU69" i="12"/>
  <c r="GG82" i="12"/>
  <c r="BB58" i="12"/>
  <c r="CU87" i="12"/>
  <c r="HB55" i="12"/>
  <c r="GW96" i="12"/>
  <c r="IS66" i="12"/>
  <c r="GZ55" i="12"/>
  <c r="CY96" i="12"/>
  <c r="ES99" i="12"/>
  <c r="HY79" i="12"/>
  <c r="HH73" i="12"/>
  <c r="GX83" i="12"/>
  <c r="IQ54" i="12"/>
  <c r="JA70" i="12"/>
  <c r="JB60" i="12"/>
  <c r="GT67" i="12"/>
  <c r="GR67" i="12"/>
  <c r="JM80" i="12"/>
  <c r="FZ98" i="12"/>
  <c r="E68" i="12"/>
  <c r="GT69" i="12"/>
  <c r="IV62" i="12"/>
  <c r="GB75" i="12"/>
  <c r="CK79" i="12"/>
  <c r="IX95" i="12"/>
  <c r="GT64" i="12"/>
  <c r="DQ58" i="12"/>
  <c r="GG62" i="12"/>
  <c r="BJ38" i="12"/>
  <c r="GN90" i="12"/>
  <c r="GI85" i="12"/>
  <c r="GX70" i="12"/>
  <c r="HW96" i="12"/>
  <c r="HP68" i="12"/>
  <c r="IX67" i="12"/>
  <c r="GQ84" i="12"/>
  <c r="GD69" i="12"/>
  <c r="GF89" i="12"/>
  <c r="JC97" i="12"/>
  <c r="GJ72" i="12"/>
  <c r="JM94" i="12"/>
  <c r="GO63" i="12"/>
  <c r="GM93" i="12"/>
  <c r="IW55" i="12"/>
  <c r="FE81" i="12"/>
  <c r="JA22" i="12"/>
  <c r="DA67" i="12"/>
  <c r="HH85" i="12"/>
  <c r="AH13" i="12"/>
  <c r="EQ58" i="12"/>
  <c r="HZ88" i="12"/>
  <c r="IQ57" i="12"/>
  <c r="AK97" i="12"/>
  <c r="AK67" i="12"/>
  <c r="EB79" i="12"/>
  <c r="GP75" i="12"/>
  <c r="AD49" i="12"/>
  <c r="BR95" i="12"/>
  <c r="FF98" i="12"/>
  <c r="CW94" i="12"/>
  <c r="DI90" i="12"/>
  <c r="BI59" i="12"/>
  <c r="JB91" i="12"/>
  <c r="FX63" i="12"/>
  <c r="HB99" i="12"/>
  <c r="GB79" i="12"/>
  <c r="GN85" i="12"/>
  <c r="GI54" i="12"/>
  <c r="FL40" i="12"/>
  <c r="FG76" i="12"/>
  <c r="FL82" i="12"/>
  <c r="GB62" i="12"/>
  <c r="ED53" i="12"/>
  <c r="EF60" i="12"/>
  <c r="JC33" i="12"/>
  <c r="HY91" i="12"/>
  <c r="JC72" i="12"/>
  <c r="HI52" i="12"/>
  <c r="GE56" i="12"/>
  <c r="GS61" i="12"/>
  <c r="GK70" i="12"/>
  <c r="HR87" i="12"/>
  <c r="JF73" i="12"/>
  <c r="CC57" i="12"/>
  <c r="HX80" i="12"/>
  <c r="IW61" i="12"/>
  <c r="JL83" i="12"/>
  <c r="GK94" i="12"/>
  <c r="ID67" i="12"/>
  <c r="II68" i="12"/>
  <c r="HE54" i="12"/>
  <c r="HU97" i="12"/>
  <c r="DM55" i="12"/>
  <c r="FX79" i="12"/>
  <c r="GO97" i="12"/>
  <c r="HD98" i="12"/>
  <c r="GG56" i="12"/>
  <c r="CQ60" i="12"/>
  <c r="FW63" i="12"/>
  <c r="CF56" i="12"/>
  <c r="DJ66" i="12"/>
  <c r="GO59" i="12"/>
  <c r="CQ63" i="12"/>
  <c r="GU66" i="12"/>
  <c r="HB72" i="12"/>
  <c r="FU62" i="12"/>
  <c r="GD56" i="12"/>
  <c r="GA69" i="12"/>
  <c r="HR53" i="12"/>
  <c r="BD54" i="12"/>
  <c r="CN63" i="12"/>
  <c r="O83" i="12"/>
  <c r="GW68" i="12"/>
  <c r="EP92" i="12"/>
  <c r="HW58" i="12"/>
  <c r="BM83" i="12"/>
  <c r="HA55" i="12"/>
  <c r="GO36" i="12"/>
  <c r="DE74" i="12"/>
  <c r="GQ68" i="12"/>
  <c r="FL88" i="12"/>
  <c r="GN72" i="12"/>
  <c r="GE68" i="12"/>
  <c r="IV24" i="12"/>
  <c r="GK64" i="12"/>
  <c r="BS53" i="12"/>
  <c r="EZ60" i="12"/>
  <c r="CW54" i="12"/>
  <c r="IW81" i="12"/>
  <c r="IS52" i="12"/>
  <c r="HJ59" i="12"/>
  <c r="CE52" i="12"/>
  <c r="JD76" i="12"/>
  <c r="GX92" i="12"/>
  <c r="DA77" i="12"/>
  <c r="GN94" i="12"/>
  <c r="IB98" i="12"/>
  <c r="JL68" i="12"/>
  <c r="FW87" i="12"/>
  <c r="CI97" i="12"/>
  <c r="HX79" i="12"/>
  <c r="JK78" i="12"/>
  <c r="HL56" i="12"/>
  <c r="HB89" i="12"/>
  <c r="BJ70" i="12"/>
  <c r="JM90" i="12"/>
  <c r="IP83" i="12"/>
  <c r="HW62" i="12"/>
  <c r="JC89" i="12"/>
  <c r="JA71" i="12"/>
  <c r="CI63" i="12"/>
  <c r="EK61" i="12"/>
  <c r="GE90" i="12"/>
  <c r="DY65" i="12"/>
  <c r="DW65" i="12"/>
  <c r="IF72" i="12"/>
  <c r="GA68" i="12"/>
  <c r="IU76" i="12"/>
  <c r="DI59" i="12"/>
  <c r="BV98" i="12"/>
  <c r="HU86" i="12"/>
  <c r="GN81" i="12"/>
  <c r="GF52" i="12"/>
  <c r="GE70" i="12"/>
  <c r="IA62" i="12"/>
  <c r="AA97" i="12"/>
  <c r="HL64" i="12"/>
  <c r="ED95" i="12"/>
  <c r="EK89" i="12"/>
  <c r="AU83" i="12"/>
  <c r="IX72" i="12"/>
  <c r="HH83" i="12"/>
  <c r="EH31" i="12"/>
  <c r="DR66" i="12"/>
  <c r="F62" i="12"/>
  <c r="BC49" i="12"/>
  <c r="JH91" i="12"/>
  <c r="HR70" i="12"/>
  <c r="AJ73" i="12"/>
  <c r="IC81" i="12"/>
  <c r="AY96" i="12"/>
  <c r="CD65" i="12"/>
  <c r="DE66" i="12"/>
  <c r="DD82" i="12"/>
  <c r="CH64" i="12"/>
  <c r="HM65" i="12"/>
  <c r="HV93" i="12"/>
  <c r="AY55" i="12"/>
  <c r="IK67" i="12"/>
  <c r="GF55" i="12"/>
  <c r="GS74" i="12"/>
  <c r="FD57" i="12"/>
  <c r="HK48" i="12"/>
  <c r="HJ66" i="12"/>
  <c r="ET88" i="12"/>
  <c r="JD64" i="12"/>
  <c r="BV59" i="12"/>
  <c r="FY89" i="12"/>
  <c r="HG79" i="12"/>
  <c r="HT70" i="12"/>
  <c r="GA60" i="12"/>
  <c r="HO79" i="12"/>
  <c r="EU89" i="12"/>
  <c r="GR75" i="12"/>
  <c r="IV52" i="12"/>
  <c r="II86" i="12"/>
  <c r="BW74" i="12"/>
  <c r="IQ97" i="12"/>
  <c r="FM74" i="12"/>
  <c r="DT61" i="12"/>
  <c r="HO87" i="12"/>
  <c r="CW34" i="12"/>
  <c r="DW52" i="12"/>
  <c r="ES77" i="12"/>
  <c r="CO58" i="12"/>
  <c r="DE54" i="12"/>
  <c r="HV70" i="12"/>
  <c r="II55" i="12"/>
  <c r="FM77" i="12"/>
  <c r="BG64" i="12"/>
  <c r="FU64" i="12"/>
  <c r="HB59" i="12"/>
  <c r="IT58" i="12"/>
  <c r="GT71" i="12"/>
  <c r="IT95" i="12"/>
  <c r="BX74" i="12"/>
  <c r="AR96" i="12"/>
  <c r="AH98" i="12"/>
  <c r="IG71" i="12"/>
  <c r="ID79" i="12"/>
  <c r="GX94" i="12"/>
  <c r="HU74" i="12"/>
  <c r="EV83" i="12"/>
  <c r="GT95" i="12"/>
  <c r="JG64" i="12"/>
  <c r="HD51" i="12"/>
  <c r="ED89" i="12"/>
  <c r="AQ85" i="12"/>
  <c r="FN62" i="12"/>
  <c r="IL53" i="12"/>
  <c r="GA62" i="12"/>
  <c r="DQ98" i="12"/>
  <c r="IY54" i="12"/>
  <c r="GC59" i="12"/>
  <c r="BB81" i="12"/>
  <c r="HP65" i="12"/>
  <c r="IA87" i="12"/>
  <c r="CJ30" i="12"/>
  <c r="IH81" i="12"/>
  <c r="ID53" i="12"/>
  <c r="HF73" i="12"/>
  <c r="AD87" i="12"/>
  <c r="GZ67" i="12"/>
  <c r="JB78" i="12"/>
  <c r="HZ75" i="12"/>
  <c r="HE75" i="12"/>
  <c r="IX84" i="12"/>
  <c r="JF84" i="12"/>
  <c r="IB52" i="12"/>
  <c r="F67" i="12"/>
  <c r="BK58" i="12"/>
  <c r="CK77" i="12"/>
  <c r="AD58" i="12"/>
  <c r="JD65" i="12"/>
  <c r="IB93" i="12"/>
  <c r="HF83" i="12"/>
  <c r="AG84" i="12"/>
  <c r="BC67" i="12"/>
  <c r="FD95" i="12"/>
  <c r="IA25" i="12"/>
  <c r="JJ82" i="12"/>
  <c r="GV59" i="12"/>
  <c r="FV58" i="12"/>
  <c r="EN74" i="12"/>
  <c r="CT88" i="12"/>
  <c r="DW73" i="12"/>
  <c r="JA77" i="12"/>
  <c r="HV73" i="12"/>
  <c r="DU94" i="12"/>
  <c r="IK71" i="12"/>
  <c r="HC54" i="12"/>
  <c r="CS77" i="12"/>
  <c r="GM88" i="12"/>
  <c r="B77" i="12"/>
  <c r="CQ58" i="12"/>
  <c r="ER58" i="12"/>
  <c r="EW61" i="12"/>
  <c r="CW55" i="12"/>
  <c r="JJ77" i="12"/>
  <c r="AI52" i="12"/>
  <c r="CQ68" i="12"/>
  <c r="DL61" i="12"/>
  <c r="B54" i="12"/>
  <c r="JJ69" i="12"/>
  <c r="DI71" i="12"/>
  <c r="ES54" i="12"/>
  <c r="GK47" i="12"/>
  <c r="FG97" i="12"/>
  <c r="JJ94" i="12"/>
  <c r="HL70" i="12"/>
  <c r="CN96" i="12"/>
  <c r="EY62" i="12"/>
  <c r="GV61" i="12"/>
  <c r="AQ22" i="12"/>
  <c r="EV79" i="12"/>
  <c r="ID64" i="12"/>
  <c r="JB56" i="12"/>
  <c r="DZ75" i="12"/>
  <c r="AH84" i="12"/>
  <c r="IO87" i="12"/>
  <c r="ID84" i="12"/>
  <c r="IA80" i="12"/>
  <c r="FS40" i="12"/>
  <c r="GG99" i="12"/>
  <c r="BA47" i="12"/>
  <c r="IB80" i="12"/>
  <c r="BH79" i="12"/>
  <c r="BL57" i="12"/>
  <c r="IO55" i="12"/>
  <c r="CU67" i="12"/>
  <c r="ID90" i="12"/>
  <c r="AQ89" i="12"/>
  <c r="CT64" i="12"/>
  <c r="CL88" i="12"/>
  <c r="FX70" i="12"/>
  <c r="GM68" i="12"/>
  <c r="DR56" i="12"/>
  <c r="GE98" i="12"/>
  <c r="IX86" i="12"/>
  <c r="HJ47" i="12"/>
  <c r="HN75" i="12"/>
  <c r="FL79" i="12"/>
  <c r="IT98" i="12"/>
  <c r="GY69" i="12"/>
  <c r="CQ67" i="12"/>
  <c r="GG93" i="12"/>
  <c r="IY60" i="12"/>
  <c r="HK74" i="12"/>
  <c r="FX73" i="12"/>
  <c r="GG98" i="12"/>
  <c r="GD62" i="12"/>
  <c r="BT83" i="12"/>
  <c r="HI78" i="12"/>
  <c r="GH64" i="12"/>
  <c r="FW71" i="12"/>
  <c r="CD90" i="12"/>
  <c r="EF57" i="12"/>
  <c r="IM76" i="12"/>
  <c r="GV93" i="12"/>
  <c r="HN74" i="12"/>
  <c r="DU99" i="12"/>
  <c r="IV59" i="12"/>
  <c r="BR69" i="12"/>
  <c r="GL60" i="12"/>
  <c r="GA76" i="12"/>
  <c r="DS87" i="12"/>
  <c r="IV75" i="12"/>
  <c r="FI95" i="12"/>
  <c r="IC79" i="12"/>
  <c r="HA82" i="12"/>
  <c r="JJ93" i="12"/>
  <c r="JM68" i="12"/>
  <c r="BF79" i="12"/>
  <c r="AU76" i="12"/>
  <c r="DY18" i="12"/>
  <c r="CV77" i="12"/>
  <c r="BI51" i="12"/>
  <c r="DZ95" i="12"/>
  <c r="Z55" i="12"/>
  <c r="BC28" i="12"/>
  <c r="FI84" i="12"/>
  <c r="AO27" i="12"/>
  <c r="IB29" i="12"/>
  <c r="CX70" i="12"/>
  <c r="ID96" i="12"/>
  <c r="BX52" i="12"/>
  <c r="GK56" i="12"/>
  <c r="DO68" i="12"/>
  <c r="IV55" i="12"/>
  <c r="HY68" i="12"/>
  <c r="JB64" i="12"/>
  <c r="N52" i="12"/>
  <c r="EJ54" i="12"/>
  <c r="HN69" i="12"/>
  <c r="EQ55" i="12"/>
  <c r="GN67" i="12"/>
  <c r="DX99" i="12"/>
  <c r="GL87" i="12"/>
  <c r="FN58" i="12"/>
  <c r="GQ60" i="12"/>
  <c r="IZ65" i="12"/>
  <c r="CQ74" i="12"/>
  <c r="IH87" i="12"/>
  <c r="JM50" i="12"/>
  <c r="GY76" i="12"/>
  <c r="EI57" i="12"/>
  <c r="DV79" i="12"/>
  <c r="DJ64" i="12"/>
  <c r="HA59" i="12"/>
  <c r="BY56" i="12"/>
  <c r="IJ97" i="12"/>
  <c r="JL27" i="12"/>
  <c r="HV65" i="12"/>
  <c r="AF16" i="12"/>
  <c r="GG81" i="12"/>
  <c r="CN38" i="12"/>
  <c r="EI52" i="12"/>
  <c r="EN60" i="12"/>
  <c r="DF74" i="12"/>
  <c r="AA31" i="12"/>
  <c r="GS52" i="12"/>
  <c r="FY85" i="12"/>
  <c r="GD10" i="12"/>
  <c r="HJ94" i="12"/>
  <c r="JC77" i="12"/>
  <c r="GS85" i="12"/>
  <c r="HN81" i="12"/>
  <c r="HR80" i="12"/>
  <c r="DL77" i="12"/>
  <c r="AT81" i="12"/>
  <c r="JJ85" i="12"/>
  <c r="IQ72" i="12"/>
  <c r="JA63" i="12"/>
  <c r="EO56" i="12"/>
  <c r="BO69" i="12"/>
  <c r="CV92" i="12"/>
  <c r="AA92" i="12"/>
  <c r="CE45" i="12"/>
  <c r="CA53" i="12"/>
  <c r="FQ72" i="12"/>
  <c r="IU57" i="12"/>
  <c r="IP92" i="12"/>
  <c r="GN70" i="12"/>
  <c r="HU60" i="12"/>
  <c r="CW97" i="12"/>
  <c r="BU17" i="12"/>
  <c r="EN90" i="12"/>
  <c r="CX85" i="12"/>
  <c r="FQ76" i="12"/>
  <c r="GQ78" i="12"/>
  <c r="II71" i="12"/>
  <c r="IG64" i="12"/>
  <c r="FU56" i="12"/>
  <c r="HS55" i="12"/>
  <c r="JL78" i="12"/>
  <c r="GY56" i="12"/>
  <c r="GA70" i="12"/>
  <c r="DY89" i="12"/>
  <c r="BH94" i="12"/>
  <c r="ID73" i="12"/>
  <c r="GP69" i="12"/>
  <c r="FC61" i="12"/>
  <c r="GS65" i="12"/>
  <c r="BR52" i="12"/>
  <c r="CG88" i="12"/>
  <c r="DX74" i="12"/>
  <c r="HX83" i="12"/>
  <c r="FF54" i="12"/>
  <c r="JE76" i="12"/>
  <c r="II82" i="12"/>
  <c r="GD53" i="12"/>
  <c r="GT87" i="12"/>
  <c r="FQ78" i="12"/>
  <c r="AD98" i="12"/>
  <c r="IE60" i="12"/>
  <c r="CA59" i="12"/>
  <c r="IY86" i="12"/>
  <c r="IU73" i="12"/>
  <c r="ID98" i="12"/>
  <c r="CU59" i="12"/>
  <c r="IY67" i="12"/>
  <c r="JH66" i="12"/>
  <c r="DJ61" i="12"/>
  <c r="DC97" i="12"/>
  <c r="CL47" i="12"/>
  <c r="HK73" i="12"/>
  <c r="AY54" i="12"/>
  <c r="EY92" i="12"/>
  <c r="HC71" i="12"/>
  <c r="HA97" i="12"/>
  <c r="IP74" i="12"/>
  <c r="AT69" i="12"/>
  <c r="BG92" i="12"/>
  <c r="FQ69" i="12"/>
  <c r="FW56" i="12"/>
  <c r="EJ81" i="12"/>
  <c r="DJ53" i="12"/>
  <c r="EN67" i="12"/>
  <c r="AE99" i="12"/>
  <c r="FX53" i="12"/>
  <c r="GF78" i="12"/>
  <c r="HA58" i="12"/>
  <c r="HG77" i="12"/>
  <c r="HI77" i="12"/>
  <c r="IX58" i="12"/>
  <c r="IY77" i="12"/>
  <c r="IY71" i="12"/>
  <c r="GB98" i="12"/>
  <c r="GL57" i="12"/>
  <c r="FH73" i="12"/>
  <c r="HJ64" i="12"/>
  <c r="HH95" i="12"/>
  <c r="CW67" i="12"/>
  <c r="IM56" i="12"/>
  <c r="HX91" i="12"/>
  <c r="J19" i="12"/>
  <c r="GJ79" i="12"/>
  <c r="JK52" i="12"/>
  <c r="FK57" i="12"/>
  <c r="CS76" i="12"/>
  <c r="HK88" i="12"/>
  <c r="FV80" i="12"/>
  <c r="GE82" i="12"/>
  <c r="BN90" i="12"/>
  <c r="P97" i="12"/>
  <c r="JL97" i="12"/>
  <c r="IS64" i="12"/>
  <c r="IS83" i="12"/>
  <c r="IP82" i="12"/>
  <c r="HJ75" i="12"/>
  <c r="AY56" i="12"/>
  <c r="V77" i="12"/>
  <c r="IK54" i="12"/>
  <c r="HX77" i="12"/>
  <c r="ES63" i="12"/>
  <c r="EF75" i="12"/>
  <c r="JE69" i="12"/>
  <c r="FR89" i="12"/>
  <c r="DT97" i="12"/>
  <c r="I75" i="12"/>
  <c r="JM91" i="12"/>
  <c r="GA78" i="12"/>
  <c r="BY77" i="12"/>
  <c r="GH43" i="12"/>
  <c r="IQ87" i="12"/>
  <c r="FL63" i="12"/>
  <c r="F84" i="12"/>
  <c r="FM89" i="12"/>
  <c r="ED81" i="12"/>
  <c r="GX76" i="12"/>
  <c r="JK77" i="12"/>
  <c r="CP84" i="12"/>
  <c r="FR86" i="12"/>
  <c r="GR64" i="12"/>
  <c r="IL55" i="12"/>
  <c r="FA93" i="12"/>
  <c r="AN53" i="12"/>
  <c r="CG98" i="12"/>
  <c r="GJ57" i="12"/>
  <c r="GO56" i="12"/>
  <c r="GJ53" i="12"/>
  <c r="FA98" i="12"/>
  <c r="AI78" i="12"/>
  <c r="ET80" i="12"/>
  <c r="GI62" i="12"/>
  <c r="HZ92" i="12"/>
  <c r="HZ73" i="12"/>
  <c r="CM53" i="12"/>
  <c r="IJ81" i="12"/>
  <c r="CJ89" i="12"/>
  <c r="HR78" i="12"/>
  <c r="IM78" i="12"/>
  <c r="IU53" i="12"/>
  <c r="GG59" i="12"/>
  <c r="FQ77" i="12"/>
  <c r="HF64" i="12"/>
  <c r="HA65" i="12"/>
  <c r="IO64" i="12"/>
  <c r="HQ64" i="12"/>
  <c r="HC72" i="12"/>
  <c r="ID72" i="12"/>
  <c r="IN76" i="12"/>
  <c r="AL74" i="12"/>
  <c r="GV63" i="12"/>
  <c r="IB71" i="12"/>
  <c r="HJ52" i="12"/>
  <c r="HS73" i="12"/>
  <c r="CI81" i="12"/>
  <c r="FF72" i="12"/>
  <c r="CH85" i="12"/>
  <c r="E79" i="12"/>
  <c r="IU61" i="12"/>
  <c r="EE88" i="12"/>
  <c r="DN92" i="12"/>
  <c r="BX59" i="12"/>
  <c r="FZ74" i="12"/>
  <c r="B66" i="12"/>
  <c r="AQ82" i="12"/>
  <c r="IV69" i="12"/>
  <c r="HH94" i="12"/>
  <c r="IJ63" i="12"/>
  <c r="HI40" i="12"/>
  <c r="HT61" i="12"/>
  <c r="GJ89" i="12"/>
  <c r="DC28" i="12"/>
  <c r="IX54" i="12"/>
  <c r="FS71" i="12"/>
  <c r="HK56" i="12"/>
  <c r="HB66" i="12"/>
  <c r="GQ58" i="12"/>
  <c r="GO78" i="12"/>
  <c r="HZ60" i="12"/>
  <c r="DX75" i="12"/>
  <c r="IV72" i="12"/>
  <c r="GC68" i="12"/>
  <c r="CT81" i="12"/>
  <c r="JE54" i="12"/>
  <c r="ES62" i="12"/>
  <c r="EM82" i="12"/>
  <c r="JF83" i="12"/>
  <c r="ID89" i="12"/>
  <c r="DI96" i="12"/>
  <c r="BN67" i="12"/>
  <c r="BS36" i="12"/>
  <c r="JB71" i="12"/>
  <c r="DB82" i="12"/>
  <c r="DA52" i="12"/>
  <c r="HM52" i="12"/>
  <c r="GT91" i="12"/>
  <c r="IL62" i="12"/>
  <c r="IZ64" i="12"/>
  <c r="GC73" i="12"/>
  <c r="FR88" i="12"/>
  <c r="JK65" i="12"/>
  <c r="EF78" i="12"/>
  <c r="JI56" i="12"/>
  <c r="DT72" i="12"/>
  <c r="IF91" i="12"/>
  <c r="FE74" i="12"/>
  <c r="Z62" i="12"/>
  <c r="FM88" i="12"/>
  <c r="HO53" i="12"/>
  <c r="EN57" i="12"/>
  <c r="GY66" i="12"/>
  <c r="GG77" i="12"/>
  <c r="EV75" i="12"/>
  <c r="IG68" i="12"/>
  <c r="EX97" i="12"/>
  <c r="IS65" i="12"/>
  <c r="EI85" i="12"/>
  <c r="AN90" i="12"/>
  <c r="JI77" i="12"/>
  <c r="FW55" i="12"/>
  <c r="GA95" i="12"/>
  <c r="GL78" i="12"/>
  <c r="DT90" i="12"/>
  <c r="FZ55" i="12"/>
  <c r="HS83" i="12"/>
  <c r="JE64" i="12"/>
  <c r="JE86" i="12"/>
  <c r="GA26" i="12"/>
  <c r="GC93" i="12"/>
  <c r="FZ66" i="12"/>
  <c r="EN64" i="12"/>
  <c r="HY71" i="12"/>
  <c r="FS94" i="12"/>
  <c r="IM60" i="12"/>
  <c r="IS92" i="12"/>
  <c r="IR53" i="12"/>
  <c r="CA33" i="12"/>
  <c r="HD55" i="12"/>
  <c r="IV82" i="12"/>
  <c r="AJ55" i="12"/>
  <c r="S87" i="12"/>
  <c r="AS17" i="12"/>
  <c r="FE54" i="12"/>
  <c r="BD70" i="12"/>
  <c r="IT62" i="12"/>
  <c r="HS52" i="12"/>
  <c r="JG77" i="12"/>
  <c r="IC64" i="12"/>
  <c r="IN98" i="12"/>
  <c r="FJ77" i="12"/>
  <c r="EM93" i="12"/>
  <c r="HQ54" i="12"/>
  <c r="GZ82" i="12"/>
  <c r="O50" i="12"/>
  <c r="BB73" i="12"/>
  <c r="EY61" i="12"/>
  <c r="IC60" i="12"/>
  <c r="GR55" i="12"/>
  <c r="DY60" i="12"/>
  <c r="AX70" i="12"/>
  <c r="GD63" i="12"/>
  <c r="JA90" i="12"/>
  <c r="IJ53" i="12"/>
  <c r="CI83" i="12"/>
  <c r="BO47" i="12"/>
  <c r="IM69" i="12"/>
  <c r="HD53" i="12"/>
  <c r="AZ88" i="12"/>
  <c r="HD76" i="12"/>
  <c r="GX65" i="12"/>
  <c r="IV56" i="12"/>
  <c r="IR92" i="12"/>
  <c r="JG72" i="12"/>
  <c r="IC20" i="12"/>
  <c r="DC94" i="12"/>
  <c r="HP98" i="12"/>
  <c r="GQ75" i="12"/>
  <c r="GR65" i="12"/>
  <c r="EM64" i="12"/>
  <c r="DU52" i="12"/>
  <c r="DI93" i="12"/>
  <c r="IN90" i="12"/>
  <c r="HG56" i="12"/>
  <c r="FY61" i="12"/>
  <c r="IC59" i="12"/>
  <c r="IP96" i="12"/>
  <c r="BV70" i="12"/>
  <c r="ET95" i="12"/>
  <c r="GT60" i="12"/>
  <c r="P37" i="12"/>
  <c r="DS96" i="12"/>
  <c r="FN72" i="12"/>
  <c r="IE68" i="12"/>
  <c r="DS54" i="12"/>
  <c r="HE58" i="12"/>
  <c r="JM92" i="12"/>
  <c r="FZ99" i="12"/>
  <c r="EO62" i="12"/>
  <c r="GD74" i="12"/>
  <c r="FN86" i="12"/>
  <c r="HQ96" i="12"/>
  <c r="DY64" i="12"/>
  <c r="JK63" i="12"/>
  <c r="IY90" i="12"/>
  <c r="HR67" i="12"/>
  <c r="JH55" i="12"/>
  <c r="IR69" i="12"/>
  <c r="BT57" i="12"/>
  <c r="CT68" i="12"/>
  <c r="GM57" i="12"/>
  <c r="FC65" i="12"/>
  <c r="BL58" i="12"/>
  <c r="IK58" i="12"/>
  <c r="GU55" i="12"/>
  <c r="CH65" i="12"/>
  <c r="CQ96" i="12"/>
  <c r="CV99" i="12"/>
  <c r="BB55" i="12"/>
  <c r="GP89" i="12"/>
  <c r="HE63" i="12"/>
  <c r="GI63" i="12"/>
  <c r="GP32" i="12"/>
  <c r="HU89" i="12"/>
  <c r="EI84" i="12"/>
  <c r="JH74" i="12"/>
  <c r="EG73" i="12"/>
  <c r="IE55" i="12"/>
  <c r="HT99" i="12"/>
  <c r="HT68" i="12"/>
  <c r="DM38" i="12"/>
  <c r="DI86" i="12"/>
  <c r="IC72" i="12"/>
  <c r="DL56" i="12"/>
  <c r="BW56" i="12"/>
  <c r="JH60" i="12"/>
  <c r="HQ48" i="12"/>
  <c r="ID78" i="12"/>
  <c r="EQ88" i="12"/>
  <c r="CU72" i="12"/>
  <c r="IV77" i="12"/>
  <c r="AE85" i="12"/>
  <c r="GV65" i="12"/>
  <c r="BF65" i="12"/>
  <c r="CW69" i="12"/>
  <c r="HG89" i="12"/>
  <c r="IF65" i="12"/>
  <c r="GJ70" i="12"/>
  <c r="IG91" i="12"/>
  <c r="IS82" i="12"/>
  <c r="DS93" i="12"/>
  <c r="DB56" i="12"/>
  <c r="GZ62" i="12"/>
  <c r="HI61" i="12"/>
  <c r="GP72" i="12"/>
  <c r="GP94" i="12"/>
  <c r="CE70" i="12"/>
  <c r="HX98" i="12"/>
  <c r="JC67" i="12"/>
  <c r="BU82" i="12"/>
  <c r="AM63" i="12"/>
  <c r="CI73" i="12"/>
  <c r="GV90" i="12"/>
  <c r="CR68" i="12"/>
  <c r="JM37" i="12"/>
  <c r="GS58" i="12"/>
  <c r="HK83" i="12"/>
  <c r="BO79" i="12"/>
  <c r="AD74" i="12"/>
  <c r="HY85" i="12"/>
  <c r="Y79" i="12"/>
  <c r="EY85" i="12"/>
  <c r="IZ76" i="12"/>
  <c r="CZ78" i="12"/>
  <c r="AP82" i="12"/>
  <c r="DW91" i="12"/>
  <c r="GQ81" i="12"/>
  <c r="CB78" i="12"/>
  <c r="IN56" i="12"/>
  <c r="HU93" i="12"/>
  <c r="JG99" i="12"/>
  <c r="ET65" i="12"/>
  <c r="HB74" i="12"/>
  <c r="JM69" i="12"/>
  <c r="HU83" i="12"/>
  <c r="DV44" i="12"/>
  <c r="HC94" i="12"/>
  <c r="IY56" i="12"/>
  <c r="HZ94" i="12"/>
  <c r="EJ95" i="12"/>
  <c r="CF82" i="12"/>
  <c r="FT99" i="12"/>
  <c r="JJ90" i="12"/>
  <c r="GX93" i="12"/>
  <c r="IN36" i="12"/>
  <c r="HB77" i="12"/>
  <c r="JD91" i="12"/>
  <c r="EK56" i="12"/>
  <c r="FI91" i="12"/>
  <c r="JJ61" i="12"/>
  <c r="P91" i="12"/>
  <c r="GM67" i="12"/>
  <c r="IJ76" i="12"/>
  <c r="DB70" i="12"/>
  <c r="FT68" i="12"/>
  <c r="GR86" i="12"/>
  <c r="GQ71" i="12"/>
  <c r="AU53" i="12"/>
  <c r="BA81" i="12"/>
  <c r="CR57" i="12"/>
  <c r="HW70" i="12"/>
  <c r="EC88" i="12"/>
  <c r="HJ72" i="12"/>
  <c r="IU66" i="12"/>
  <c r="BT58" i="12"/>
  <c r="HG96" i="12"/>
  <c r="DC53" i="12"/>
  <c r="IS89" i="12"/>
  <c r="IB72" i="12"/>
  <c r="GS71" i="12"/>
  <c r="HH40" i="12"/>
  <c r="DS60" i="12"/>
  <c r="DT56" i="12"/>
  <c r="CM22" i="12"/>
  <c r="K46" i="12"/>
  <c r="DB66" i="12"/>
  <c r="AS87" i="12"/>
  <c r="IV91" i="12"/>
  <c r="ID93" i="12"/>
  <c r="JI93" i="12"/>
  <c r="AY58" i="12"/>
  <c r="DI83" i="12"/>
  <c r="JC81" i="12"/>
  <c r="HR83" i="12"/>
  <c r="AF84" i="12"/>
  <c r="GF76" i="12"/>
  <c r="GJ61" i="12"/>
  <c r="FU68" i="12"/>
  <c r="AK27" i="12"/>
  <c r="GD93" i="12"/>
  <c r="HO27" i="12"/>
  <c r="ER56" i="12"/>
  <c r="AA58" i="12"/>
  <c r="AF94" i="12"/>
  <c r="EA48" i="12"/>
  <c r="EC77" i="12"/>
  <c r="AU92" i="12"/>
  <c r="BA89" i="12"/>
  <c r="BG94" i="12"/>
  <c r="J90" i="12"/>
  <c r="CF64" i="12"/>
  <c r="HF77" i="12"/>
  <c r="GT52" i="12"/>
  <c r="FC78" i="12"/>
  <c r="GV96" i="12"/>
  <c r="FU63" i="12"/>
  <c r="EP65" i="12"/>
  <c r="CF46" i="12"/>
  <c r="DC61" i="12"/>
  <c r="GI71" i="12"/>
  <c r="GL66" i="12"/>
  <c r="GY81" i="12"/>
  <c r="FI74" i="12"/>
  <c r="II70" i="12"/>
  <c r="HI59" i="12"/>
  <c r="HD89" i="12"/>
  <c r="DM61" i="12"/>
  <c r="BD96" i="12"/>
  <c r="IU11" i="12"/>
  <c r="IY91" i="12"/>
  <c r="CJ50" i="12"/>
  <c r="CU64" i="12"/>
  <c r="FB37" i="12"/>
  <c r="EU64" i="12"/>
  <c r="HY82" i="12"/>
  <c r="AN89" i="12"/>
  <c r="HN61" i="12"/>
  <c r="IR99" i="12"/>
  <c r="HN65" i="12"/>
  <c r="HW50" i="12"/>
  <c r="BL73" i="12"/>
  <c r="HH68" i="12"/>
  <c r="IJ58" i="12"/>
  <c r="AK63" i="12"/>
  <c r="JK87" i="12"/>
  <c r="EI55" i="12"/>
  <c r="HR60" i="12"/>
  <c r="HW82" i="12"/>
  <c r="V75" i="12"/>
  <c r="DP65" i="12"/>
  <c r="IL63" i="12"/>
  <c r="V83" i="12"/>
  <c r="EE94" i="12"/>
  <c r="CU97" i="12"/>
  <c r="IH75" i="12"/>
  <c r="EP87" i="12"/>
  <c r="BG68" i="12"/>
  <c r="IF71" i="12"/>
  <c r="FU69" i="12"/>
  <c r="BR55" i="12"/>
  <c r="EV76" i="12"/>
  <c r="IT82" i="12"/>
  <c r="BH66" i="12"/>
  <c r="IS67" i="12"/>
  <c r="HG58" i="12"/>
  <c r="GH52" i="12"/>
  <c r="JK76" i="12"/>
  <c r="FF90" i="12"/>
  <c r="ES65" i="12"/>
  <c r="GI76" i="12"/>
  <c r="HN97" i="12"/>
  <c r="BV67" i="12"/>
  <c r="CU55" i="12"/>
  <c r="HI54" i="12"/>
  <c r="FG83" i="12"/>
  <c r="HM87" i="12"/>
  <c r="FU84" i="12"/>
  <c r="EK70" i="12"/>
  <c r="FK85" i="12"/>
  <c r="GB94" i="12"/>
  <c r="ET61" i="12"/>
  <c r="GA91" i="12"/>
  <c r="EW68" i="12"/>
  <c r="FT97" i="12"/>
  <c r="CA52" i="12"/>
  <c r="S72" i="12"/>
  <c r="HL79" i="12"/>
  <c r="GJ90" i="12"/>
  <c r="EU42" i="12"/>
  <c r="FV86" i="12"/>
  <c r="CG76" i="12"/>
  <c r="GN65" i="12"/>
  <c r="EC91" i="12"/>
  <c r="AQ58" i="12"/>
  <c r="JF59" i="12"/>
  <c r="HC59" i="12"/>
  <c r="CC73" i="12"/>
  <c r="GT73" i="12"/>
  <c r="AY89" i="12"/>
  <c r="HG71" i="12"/>
  <c r="DG67" i="12"/>
  <c r="ES58" i="12"/>
  <c r="CD83" i="12"/>
  <c r="BI64" i="12"/>
  <c r="JI53" i="12"/>
  <c r="CV52" i="12"/>
  <c r="AN96" i="12"/>
  <c r="CH98" i="12"/>
  <c r="HR75" i="12"/>
  <c r="DX81" i="12"/>
  <c r="EV91" i="12"/>
  <c r="EK94" i="12"/>
  <c r="IV92" i="12"/>
  <c r="EJ83" i="12"/>
  <c r="EU95" i="12"/>
  <c r="FA56" i="12"/>
  <c r="FH65" i="12"/>
  <c r="FM47" i="12"/>
  <c r="GH18" i="12"/>
  <c r="IB34" i="12"/>
  <c r="CP74" i="12"/>
  <c r="Y87" i="12"/>
  <c r="CL15" i="12"/>
  <c r="GR76" i="12"/>
  <c r="HN78" i="12"/>
  <c r="AL90" i="12"/>
  <c r="EW55" i="12"/>
  <c r="JM83" i="12"/>
  <c r="DX69" i="12"/>
  <c r="FN81" i="12"/>
  <c r="GY89" i="12"/>
  <c r="IE57" i="12"/>
  <c r="HS97" i="12"/>
  <c r="CW72" i="12"/>
  <c r="CE97" i="12"/>
  <c r="BN24" i="12"/>
  <c r="IE56" i="12"/>
  <c r="HH66" i="12"/>
  <c r="JF52" i="12"/>
  <c r="GC53" i="12"/>
  <c r="HI68" i="12"/>
  <c r="GZ60" i="12"/>
  <c r="IW58" i="12"/>
  <c r="FT90" i="12"/>
  <c r="HC99" i="12"/>
  <c r="HW98" i="12"/>
  <c r="GG72" i="12"/>
  <c r="GP73" i="12"/>
  <c r="FX58" i="12"/>
  <c r="HK68" i="12"/>
  <c r="AO52" i="12"/>
  <c r="GS64" i="12"/>
  <c r="IY57" i="12"/>
  <c r="ER74" i="12"/>
  <c r="BG80" i="12"/>
  <c r="DZ71" i="12"/>
  <c r="HS54" i="12"/>
  <c r="GG83" i="12"/>
  <c r="IO97" i="12"/>
  <c r="DR60" i="12"/>
  <c r="HT90" i="12"/>
  <c r="HK69" i="12"/>
  <c r="DO57" i="12"/>
  <c r="IA84" i="12"/>
  <c r="FY73" i="12"/>
  <c r="IC80" i="12"/>
  <c r="CR98" i="12"/>
  <c r="GW58" i="12"/>
  <c r="GU76" i="12"/>
  <c r="EN65" i="12"/>
  <c r="BY54" i="12"/>
  <c r="HU54" i="12"/>
  <c r="HG68" i="12"/>
  <c r="GP68" i="12"/>
  <c r="V98" i="12"/>
  <c r="GC90" i="12"/>
  <c r="EY53" i="12"/>
  <c r="EL55" i="12"/>
  <c r="IO60" i="12"/>
  <c r="GK72" i="12"/>
  <c r="IW76" i="12"/>
  <c r="GF64" i="12"/>
  <c r="HA77" i="12"/>
  <c r="HC75" i="12"/>
  <c r="JE96" i="12"/>
  <c r="HK82" i="12"/>
  <c r="FT77" i="12"/>
  <c r="CY56" i="12"/>
  <c r="IN79" i="12"/>
  <c r="FS84" i="12"/>
  <c r="FQ57" i="12"/>
  <c r="CM94" i="12"/>
  <c r="HO78" i="12"/>
  <c r="FF61" i="12"/>
  <c r="FJ93" i="12"/>
  <c r="CA65" i="12"/>
  <c r="GY91" i="12"/>
  <c r="GZ72" i="12"/>
  <c r="GJ60" i="12"/>
  <c r="HC69" i="12"/>
  <c r="IH85" i="12"/>
  <c r="AJ88" i="12"/>
  <c r="IW84" i="12"/>
  <c r="GH81" i="12"/>
  <c r="EP60" i="12"/>
  <c r="GV81" i="12"/>
  <c r="JC84" i="12"/>
  <c r="GS93" i="12"/>
  <c r="GK68" i="12"/>
  <c r="V69" i="12"/>
  <c r="FW84" i="12"/>
  <c r="GX66" i="12"/>
  <c r="GY97" i="12"/>
  <c r="IJ61" i="12"/>
  <c r="IC85" i="12"/>
  <c r="HI90" i="12"/>
  <c r="GB96" i="12"/>
  <c r="HM83" i="12"/>
  <c r="CV54" i="12"/>
  <c r="IM77" i="12"/>
  <c r="JM55" i="12"/>
  <c r="IK33" i="12"/>
  <c r="GZ70" i="12"/>
  <c r="GI96" i="12"/>
  <c r="JC61" i="12"/>
  <c r="JG89" i="12"/>
  <c r="HE80" i="12"/>
  <c r="DD74" i="12"/>
  <c r="BR83" i="12"/>
  <c r="HO59" i="12"/>
  <c r="IO65" i="12"/>
  <c r="FQ98" i="12"/>
  <c r="CM65" i="12"/>
  <c r="HT72" i="12"/>
  <c r="BA68" i="12"/>
  <c r="HQ98" i="12"/>
  <c r="IX99" i="12"/>
  <c r="IF81" i="12"/>
  <c r="JD82" i="12"/>
  <c r="EQ60" i="12"/>
  <c r="HL61" i="12"/>
  <c r="FH66" i="12"/>
  <c r="DO82" i="12"/>
  <c r="II64" i="12"/>
  <c r="IS93" i="12"/>
  <c r="CJ52" i="12"/>
  <c r="IG90" i="12"/>
  <c r="AN93" i="12"/>
  <c r="HY80" i="12"/>
  <c r="FW61" i="12"/>
  <c r="IP65" i="12"/>
  <c r="HA95" i="12"/>
  <c r="JL89" i="12"/>
  <c r="DS34" i="12"/>
  <c r="FJ54" i="12"/>
  <c r="HS94" i="12"/>
  <c r="GO68" i="12"/>
  <c r="GP64" i="12"/>
  <c r="CO68" i="12"/>
  <c r="GD78" i="12"/>
  <c r="FR32" i="12"/>
  <c r="IC82" i="12"/>
  <c r="BS90" i="12"/>
  <c r="IR50" i="12"/>
  <c r="IU68" i="12"/>
  <c r="HB75" i="12"/>
  <c r="HQ77" i="12"/>
  <c r="HW57" i="12"/>
  <c r="GT57" i="12"/>
  <c r="EI59" i="12"/>
  <c r="HB82" i="12"/>
  <c r="BV57" i="12"/>
  <c r="HO61" i="12"/>
  <c r="IW62" i="12"/>
  <c r="JM66" i="12"/>
  <c r="FY64" i="12"/>
  <c r="GZ79" i="12"/>
  <c r="BH99" i="12"/>
  <c r="CQ26" i="12"/>
  <c r="AL66" i="12"/>
  <c r="BT70" i="12"/>
  <c r="BC78" i="12"/>
  <c r="EP72" i="12"/>
  <c r="B53" i="12"/>
  <c r="GH92" i="12"/>
  <c r="IH57" i="12"/>
  <c r="JD80" i="12"/>
  <c r="FV59" i="12"/>
  <c r="HN66" i="12"/>
  <c r="HB61" i="12"/>
  <c r="HE61" i="12"/>
  <c r="BV91" i="12"/>
  <c r="FD59" i="12"/>
  <c r="HE68" i="12"/>
  <c r="CD58" i="12"/>
  <c r="CK28" i="12"/>
  <c r="GL52" i="12"/>
  <c r="CT53" i="12"/>
  <c r="AM86" i="12"/>
  <c r="IJ39" i="12"/>
  <c r="DE65" i="12"/>
  <c r="AT54" i="12"/>
  <c r="HO71" i="12"/>
  <c r="GI98" i="12"/>
  <c r="EQ75" i="12"/>
  <c r="IW75" i="12"/>
  <c r="F71" i="12"/>
  <c r="CW83" i="12"/>
  <c r="HG70" i="12"/>
  <c r="GE94" i="12"/>
  <c r="GA96" i="12"/>
  <c r="CM39" i="12"/>
  <c r="JM85" i="12"/>
  <c r="HS76" i="12"/>
  <c r="FM78" i="12"/>
  <c r="CV76" i="12"/>
  <c r="CC96" i="12"/>
  <c r="BY68" i="12"/>
  <c r="DM99" i="12"/>
  <c r="IC77" i="12"/>
  <c r="GX84" i="12"/>
  <c r="HL93" i="12"/>
  <c r="IO72" i="12"/>
  <c r="GK35" i="12"/>
  <c r="BZ63" i="12"/>
  <c r="IN57" i="12"/>
  <c r="DD78" i="12"/>
  <c r="HV87" i="12"/>
  <c r="HG57" i="12"/>
  <c r="GZ84" i="12"/>
  <c r="DM69" i="12"/>
  <c r="CM73" i="12"/>
  <c r="HH74" i="12"/>
  <c r="EQ54" i="12"/>
  <c r="ET54" i="12"/>
  <c r="HM56" i="12"/>
  <c r="HR81" i="12"/>
  <c r="GX82" i="12"/>
  <c r="IR86" i="12"/>
  <c r="DR78" i="12"/>
  <c r="GY68" i="12"/>
  <c r="GX67" i="12"/>
  <c r="JG79" i="12"/>
  <c r="HQ58" i="12"/>
  <c r="BU67" i="12"/>
  <c r="HR56" i="12"/>
  <c r="IL97" i="12"/>
  <c r="FA64" i="12"/>
  <c r="FU60" i="12"/>
  <c r="JA55" i="12"/>
  <c r="B98" i="12"/>
  <c r="DO84" i="12"/>
  <c r="HW93" i="12"/>
  <c r="DR68" i="12"/>
  <c r="HM85" i="12"/>
  <c r="CY88" i="12"/>
  <c r="AH86" i="12"/>
  <c r="DZ54" i="12"/>
  <c r="CZ67" i="12"/>
  <c r="IU85" i="12"/>
  <c r="IC58" i="12"/>
  <c r="EO52" i="12"/>
  <c r="JM52" i="12"/>
  <c r="CD42" i="12"/>
  <c r="AG79" i="12"/>
  <c r="HU57" i="12"/>
  <c r="IJ74" i="12"/>
  <c r="JA75" i="12"/>
  <c r="DL65" i="12"/>
  <c r="FZ64" i="12"/>
  <c r="EP53" i="12"/>
  <c r="BS60" i="12"/>
  <c r="CN67" i="12"/>
  <c r="HG73" i="12"/>
  <c r="DV95" i="12"/>
  <c r="CM62" i="12"/>
  <c r="FR62" i="12"/>
  <c r="F74" i="12"/>
  <c r="HI80" i="12"/>
  <c r="FU70" i="12"/>
  <c r="HS56" i="12"/>
  <c r="JF66" i="12"/>
  <c r="HN60" i="12"/>
  <c r="AD64" i="12"/>
  <c r="JJ64" i="12"/>
  <c r="GV52" i="12"/>
  <c r="BW70" i="12"/>
  <c r="DF54" i="12"/>
  <c r="FH64" i="12"/>
  <c r="CX15" i="12"/>
  <c r="DD60" i="12"/>
  <c r="AA96" i="12"/>
  <c r="HS68" i="12"/>
  <c r="Y74" i="12"/>
  <c r="IP87" i="12"/>
  <c r="GH78" i="12"/>
  <c r="GQ70" i="12"/>
  <c r="IP52" i="12"/>
  <c r="HI75" i="12"/>
  <c r="GQ91" i="12"/>
  <c r="AR53" i="12"/>
  <c r="IO62" i="12"/>
  <c r="HV82" i="12"/>
  <c r="FN82" i="12"/>
  <c r="HH53" i="12"/>
  <c r="CA56" i="12"/>
  <c r="HH60" i="12"/>
  <c r="IM83" i="12"/>
  <c r="HG83" i="12"/>
  <c r="CI80" i="12"/>
  <c r="DE94" i="12"/>
  <c r="HS84" i="12"/>
  <c r="HH69" i="12"/>
  <c r="EJ56" i="12"/>
  <c r="GL76" i="12"/>
  <c r="JE57" i="12"/>
  <c r="GQ66" i="12"/>
  <c r="FX96" i="12"/>
  <c r="HK95" i="12"/>
  <c r="GD57" i="12"/>
  <c r="GS56" i="12"/>
  <c r="EP70" i="12"/>
  <c r="FN97" i="12"/>
  <c r="BN69" i="12"/>
  <c r="FQ87" i="12"/>
  <c r="JE79" i="12"/>
  <c r="FN49" i="12"/>
  <c r="IW74" i="12"/>
  <c r="DQ31" i="12"/>
  <c r="FL90" i="12"/>
  <c r="CI93" i="12"/>
  <c r="GP78" i="12"/>
  <c r="EP57" i="12"/>
  <c r="BW71" i="12"/>
  <c r="GQ62" i="12"/>
  <c r="F45" i="12"/>
  <c r="CZ62" i="12"/>
  <c r="BD56" i="12"/>
  <c r="FA78" i="12"/>
  <c r="JE81" i="12"/>
  <c r="JH61" i="12"/>
  <c r="IN89" i="12"/>
  <c r="CK60" i="12"/>
  <c r="HZ89" i="12"/>
  <c r="CG53" i="12"/>
  <c r="GP58" i="12"/>
  <c r="CK76" i="12"/>
  <c r="IG72" i="12"/>
  <c r="BH52" i="12"/>
  <c r="BU87" i="12"/>
  <c r="GB73" i="12"/>
  <c r="EA69" i="12"/>
  <c r="BY63" i="12"/>
  <c r="CD87" i="12"/>
  <c r="DJ52" i="12"/>
  <c r="IF83" i="12"/>
  <c r="GV68" i="12"/>
  <c r="IJ62" i="12"/>
  <c r="HY59" i="12"/>
  <c r="EB61" i="12"/>
  <c r="DN23" i="12"/>
  <c r="CJ92" i="12"/>
  <c r="GT90" i="12"/>
  <c r="IR68" i="12"/>
  <c r="CI99" i="12"/>
  <c r="GP71" i="12"/>
  <c r="FA63" i="12"/>
  <c r="HO62" i="12"/>
  <c r="FQ84" i="12"/>
  <c r="FW95" i="12"/>
  <c r="FX62" i="12"/>
  <c r="HA76" i="12"/>
  <c r="JG71" i="12"/>
  <c r="JF99" i="12"/>
  <c r="JJ92" i="12"/>
  <c r="DS64" i="12"/>
  <c r="JA79" i="12"/>
  <c r="AA91" i="12"/>
  <c r="EN45" i="12"/>
  <c r="HU62" i="12"/>
  <c r="HM61" i="12"/>
  <c r="EV37" i="12"/>
  <c r="IE79" i="12"/>
  <c r="FU52" i="12"/>
  <c r="BY95" i="12"/>
  <c r="IQ55" i="12"/>
  <c r="JJ45" i="12"/>
  <c r="HK53" i="12"/>
  <c r="HH79" i="12"/>
  <c r="HV62" i="12"/>
  <c r="FD69" i="12"/>
  <c r="HC76" i="12"/>
  <c r="J43" i="12"/>
  <c r="FF81" i="12"/>
  <c r="DW92" i="12"/>
  <c r="JF54" i="12"/>
  <c r="GU92" i="12"/>
  <c r="JD30" i="12"/>
  <c r="HQ69" i="12"/>
  <c r="IR94" i="12"/>
  <c r="CR94" i="12"/>
  <c r="HT59" i="12"/>
  <c r="FK78" i="12"/>
  <c r="JK57" i="12"/>
  <c r="IG61" i="12"/>
  <c r="FI65" i="12"/>
  <c r="HB57" i="12"/>
  <c r="CD55" i="12"/>
  <c r="FS92" i="12"/>
  <c r="IF85" i="12"/>
  <c r="JE68" i="12"/>
  <c r="CI72" i="12"/>
  <c r="HF56" i="12"/>
  <c r="CQ64" i="12"/>
  <c r="DM95" i="12"/>
  <c r="DY80" i="12"/>
  <c r="HV85" i="12"/>
  <c r="GX55" i="12"/>
  <c r="IL15" i="12"/>
  <c r="GB53" i="12"/>
  <c r="GK77" i="12"/>
  <c r="DI55" i="12"/>
  <c r="HX94" i="12"/>
  <c r="FU55" i="12"/>
  <c r="JD45" i="12"/>
  <c r="DL82" i="12"/>
  <c r="FD97" i="12"/>
  <c r="HB68" i="12"/>
  <c r="CX62" i="12"/>
  <c r="DQ57" i="12"/>
  <c r="EG61" i="12"/>
  <c r="IH56" i="12"/>
  <c r="BH68" i="12"/>
  <c r="IC53" i="12"/>
  <c r="HM66" i="12"/>
  <c r="DT99" i="12"/>
  <c r="DV72" i="12"/>
  <c r="GS66" i="12"/>
  <c r="DU96" i="12"/>
  <c r="IE72" i="12"/>
  <c r="HG90" i="12"/>
  <c r="FM82" i="12"/>
  <c r="HT78" i="12"/>
  <c r="BU81" i="12"/>
  <c r="IU86" i="12"/>
  <c r="JD85" i="12"/>
  <c r="AM85" i="12"/>
  <c r="GP66" i="12"/>
  <c r="FQ88" i="12"/>
  <c r="IC89" i="12"/>
  <c r="BG56" i="12"/>
  <c r="FR69" i="12"/>
  <c r="AI62" i="12"/>
  <c r="HD74" i="12"/>
  <c r="DH98" i="12"/>
  <c r="HW99" i="12"/>
  <c r="AI98" i="12"/>
  <c r="JA85" i="12"/>
  <c r="BU43" i="12"/>
  <c r="DY62" i="12"/>
  <c r="AJ93" i="12"/>
  <c r="JJ68" i="12"/>
  <c r="II52" i="12"/>
  <c r="IK73" i="12"/>
  <c r="BO94" i="12"/>
  <c r="GO66" i="12"/>
  <c r="BV24" i="12"/>
  <c r="DK88" i="12"/>
  <c r="FX93" i="12"/>
  <c r="EN91" i="12"/>
  <c r="CP60" i="12"/>
  <c r="CV55" i="12"/>
  <c r="BL60" i="12"/>
  <c r="EJ58" i="12"/>
  <c r="GA45" i="12"/>
  <c r="GP55" i="12"/>
  <c r="GQ73" i="12"/>
  <c r="HV55" i="12"/>
  <c r="ID71" i="12"/>
  <c r="HU94" i="12"/>
  <c r="GB89" i="12"/>
  <c r="FU87" i="12"/>
  <c r="EX57" i="12"/>
  <c r="FU53" i="12"/>
  <c r="HU75" i="12"/>
  <c r="AO57" i="12"/>
  <c r="P23" i="12"/>
  <c r="EU25" i="12"/>
  <c r="GM66" i="12"/>
  <c r="IK55" i="12"/>
  <c r="GS87" i="12"/>
  <c r="IJ55" i="12"/>
  <c r="JL67" i="12"/>
  <c r="GU53" i="12"/>
  <c r="BY52" i="12"/>
  <c r="HS70" i="12"/>
  <c r="HF91" i="12"/>
  <c r="DV91" i="12"/>
  <c r="CI55" i="12"/>
  <c r="IJ96" i="12"/>
  <c r="JM88" i="12"/>
  <c r="JC90" i="12"/>
  <c r="FT85" i="12"/>
  <c r="HG18" i="12"/>
  <c r="AL83" i="12"/>
  <c r="DZ76" i="12"/>
  <c r="IN60" i="12"/>
  <c r="GO17" i="12"/>
  <c r="BD36" i="12"/>
  <c r="FE64" i="12"/>
  <c r="EB97" i="12"/>
  <c r="CS73" i="12"/>
  <c r="EK77" i="12"/>
  <c r="EA73" i="12"/>
  <c r="DY97" i="12"/>
  <c r="JB82" i="12"/>
  <c r="AY91" i="12"/>
  <c r="FK90" i="12"/>
  <c r="ED98" i="12"/>
  <c r="FX76" i="12"/>
  <c r="AM75" i="12"/>
  <c r="EE87" i="12"/>
  <c r="E66" i="12"/>
  <c r="IN83" i="12"/>
  <c r="EU71" i="12"/>
  <c r="JI22" i="12"/>
  <c r="B72" i="12"/>
  <c r="FV64" i="12"/>
  <c r="FE47" i="12"/>
  <c r="CV80" i="12"/>
  <c r="DJ59" i="12"/>
  <c r="HE79" i="12"/>
  <c r="FR56" i="12"/>
  <c r="FE66" i="12"/>
  <c r="IT92" i="12"/>
  <c r="EA59" i="12"/>
  <c r="GQ85" i="12"/>
  <c r="FW86" i="12"/>
  <c r="DI64" i="12"/>
  <c r="DT82" i="12"/>
  <c r="HM74" i="12"/>
  <c r="FX47" i="12"/>
  <c r="HV97" i="12"/>
  <c r="IP61" i="12"/>
  <c r="AS60" i="12"/>
  <c r="JB85" i="12"/>
  <c r="CR89" i="12"/>
  <c r="GC64" i="12"/>
  <c r="GH63" i="12"/>
  <c r="GI56" i="12"/>
  <c r="HP87" i="12"/>
  <c r="GJ81" i="12"/>
  <c r="DA85" i="12"/>
  <c r="HT79" i="12"/>
  <c r="IL64" i="12"/>
  <c r="BA64" i="12"/>
  <c r="BB92" i="12"/>
  <c r="BZ83" i="12"/>
  <c r="EU93" i="12"/>
  <c r="GR68" i="12"/>
  <c r="CS44" i="12"/>
  <c r="BW50" i="12"/>
  <c r="JK82" i="12"/>
  <c r="GB60" i="12"/>
  <c r="DR98" i="12"/>
  <c r="FX56" i="12"/>
  <c r="IE64" i="12"/>
  <c r="HU28" i="12"/>
  <c r="GM71" i="12"/>
  <c r="EU34" i="12"/>
  <c r="CQ94" i="12"/>
  <c r="CI79" i="12"/>
  <c r="GP77" i="12"/>
  <c r="GN79" i="12"/>
  <c r="DA65" i="12"/>
  <c r="GI58" i="12"/>
  <c r="GX69" i="12"/>
  <c r="V66" i="12"/>
  <c r="EZ99" i="12"/>
  <c r="BC74" i="12"/>
  <c r="HQ67" i="12"/>
  <c r="BI29" i="12"/>
  <c r="FL48" i="12"/>
  <c r="IU60" i="12"/>
  <c r="DN58" i="12"/>
  <c r="CC58" i="12"/>
  <c r="HU68" i="12"/>
  <c r="IF90" i="12"/>
  <c r="HE67" i="12"/>
  <c r="AH60" i="12"/>
  <c r="GS67" i="12"/>
  <c r="JI58" i="12"/>
  <c r="I64" i="12"/>
  <c r="CB76" i="12"/>
  <c r="BH98" i="12"/>
  <c r="P85" i="12"/>
  <c r="Z48" i="12"/>
  <c r="DQ24" i="12"/>
  <c r="GB70" i="12"/>
  <c r="DN69" i="12"/>
  <c r="FT70" i="12"/>
  <c r="HZ85" i="12"/>
  <c r="IS77" i="12"/>
  <c r="DY84" i="12"/>
  <c r="FZ82" i="12"/>
  <c r="DP86" i="12"/>
  <c r="FT76" i="12"/>
  <c r="EB77" i="12"/>
  <c r="BV75" i="12"/>
  <c r="DC54" i="12"/>
  <c r="GF90" i="12"/>
  <c r="FF55" i="12"/>
  <c r="CI68" i="12"/>
  <c r="HG62" i="12"/>
  <c r="K90" i="12"/>
  <c r="HN85" i="12"/>
  <c r="GQ79" i="12"/>
  <c r="CL27" i="12"/>
  <c r="CS79" i="12"/>
  <c r="FV98" i="12"/>
  <c r="HE73" i="12"/>
  <c r="FZ80" i="12"/>
  <c r="FD19" i="12"/>
  <c r="JA89" i="12"/>
  <c r="HK81" i="12"/>
  <c r="IG11" i="12"/>
  <c r="JA84" i="12"/>
  <c r="EW98" i="12"/>
  <c r="P61" i="12"/>
  <c r="CU43" i="12"/>
  <c r="HX42" i="12"/>
  <c r="GA66" i="12"/>
  <c r="IK66" i="12"/>
  <c r="HK87" i="12"/>
  <c r="BU27" i="12"/>
  <c r="IM74" i="12"/>
  <c r="DJ97" i="12"/>
  <c r="CH59" i="12"/>
  <c r="GW63" i="12"/>
  <c r="GH74" i="12"/>
  <c r="HT94" i="12"/>
  <c r="EF69" i="12"/>
  <c r="DQ62" i="12"/>
  <c r="BL80" i="12"/>
  <c r="ER88" i="12"/>
  <c r="CF66" i="12"/>
  <c r="GE96" i="12"/>
  <c r="BT71" i="12"/>
  <c r="CT77" i="12"/>
  <c r="GP96" i="12"/>
  <c r="BF44" i="12"/>
  <c r="EJ62" i="12"/>
  <c r="GX79" i="12"/>
  <c r="BM76" i="12"/>
  <c r="GI83" i="12"/>
  <c r="J11" i="12"/>
  <c r="GK60" i="12"/>
  <c r="BK85" i="12"/>
  <c r="II36" i="12"/>
  <c r="CW58" i="12"/>
  <c r="DH87" i="12"/>
  <c r="DW85" i="12"/>
  <c r="EU67" i="12"/>
  <c r="O62" i="12"/>
  <c r="IG52" i="12"/>
  <c r="DH60" i="12"/>
  <c r="IX69" i="12"/>
  <c r="EI90" i="12"/>
  <c r="HE55" i="12"/>
  <c r="FE97" i="12"/>
  <c r="IM64" i="12"/>
  <c r="HD73" i="12"/>
  <c r="EC59" i="12"/>
  <c r="JL21" i="12"/>
  <c r="GE67" i="12"/>
  <c r="HY98" i="12"/>
  <c r="FL92" i="12"/>
  <c r="DJ68" i="12"/>
  <c r="AM20" i="12"/>
  <c r="DF63" i="12"/>
  <c r="BS92" i="12"/>
  <c r="GV98" i="12"/>
  <c r="GP88" i="12"/>
  <c r="BD92" i="12"/>
  <c r="JI65" i="12"/>
  <c r="EA83" i="12"/>
  <c r="FW75" i="12"/>
  <c r="JG56" i="12"/>
  <c r="CZ85" i="12"/>
  <c r="DQ97" i="12"/>
  <c r="AA74" i="12"/>
  <c r="FG98" i="12"/>
  <c r="IP97" i="12"/>
  <c r="GH68" i="12"/>
  <c r="AR47" i="12"/>
  <c r="JB57" i="12"/>
  <c r="GE73" i="12"/>
  <c r="HC80" i="12"/>
  <c r="EL20" i="12"/>
  <c r="HX68" i="12"/>
  <c r="GE61" i="12"/>
  <c r="GM72" i="12"/>
  <c r="AQ84" i="12"/>
  <c r="GY59" i="12"/>
  <c r="AN84" i="12"/>
  <c r="EX79" i="12"/>
  <c r="BK44" i="12"/>
  <c r="HG81" i="12"/>
  <c r="ER82" i="12"/>
  <c r="HM92" i="12"/>
  <c r="IX82" i="12"/>
  <c r="HM53" i="12"/>
  <c r="EK58" i="12"/>
  <c r="EK44" i="12"/>
  <c r="EI53" i="12"/>
  <c r="CC89" i="12"/>
  <c r="GT85" i="12"/>
  <c r="AR22" i="12"/>
  <c r="DH58" i="12"/>
  <c r="GM63" i="12"/>
  <c r="GM83" i="12"/>
  <c r="GP97" i="12"/>
  <c r="O70" i="12"/>
  <c r="DI79" i="12"/>
  <c r="FW93" i="12"/>
  <c r="DU72" i="12"/>
  <c r="DR86" i="12"/>
  <c r="IK86" i="12"/>
  <c r="IK92" i="12"/>
  <c r="HX97" i="12"/>
  <c r="AF53" i="12"/>
  <c r="AQ16" i="12"/>
  <c r="ER94" i="12"/>
  <c r="GK91" i="12"/>
  <c r="JB76" i="12"/>
  <c r="IJ83" i="12"/>
  <c r="CC48" i="12"/>
  <c r="IL78" i="12"/>
  <c r="JE85" i="12"/>
  <c r="GP61" i="12"/>
  <c r="HZ46" i="12"/>
  <c r="DB99" i="12"/>
  <c r="EO66" i="12"/>
  <c r="EL68" i="12"/>
  <c r="EB80" i="12"/>
  <c r="DO52" i="12"/>
  <c r="DP33" i="12"/>
  <c r="BW38" i="12"/>
  <c r="IT79" i="12"/>
  <c r="FT93" i="12"/>
  <c r="JC76" i="12"/>
  <c r="CS52" i="12"/>
  <c r="FG94" i="12"/>
  <c r="CK18" i="12"/>
  <c r="CG64" i="12"/>
  <c r="IY97" i="12"/>
  <c r="AJ75" i="12"/>
  <c r="BU80" i="12"/>
  <c r="EH65" i="12"/>
  <c r="EP94" i="12"/>
  <c r="GV54" i="12"/>
  <c r="AJ66" i="12"/>
  <c r="ID99" i="12"/>
  <c r="HJ55" i="12"/>
  <c r="DE70" i="12"/>
  <c r="IU64" i="12"/>
  <c r="JC60" i="12"/>
  <c r="JL61" i="12"/>
  <c r="JL99" i="12"/>
  <c r="EN56" i="12"/>
  <c r="DY96" i="12"/>
  <c r="AF74" i="12"/>
  <c r="BN42" i="12"/>
  <c r="IA65" i="12"/>
  <c r="IL70" i="12"/>
  <c r="AT60" i="12"/>
  <c r="IZ99" i="12"/>
  <c r="JL91" i="12"/>
  <c r="DX84" i="12"/>
  <c r="HF81" i="12"/>
  <c r="GX99" i="12"/>
  <c r="IE85" i="12"/>
  <c r="BA71" i="12"/>
  <c r="ID55" i="12"/>
  <c r="CG92" i="12"/>
  <c r="DN91" i="12"/>
  <c r="GU90" i="12"/>
  <c r="DQ55" i="12"/>
  <c r="CM80" i="12"/>
  <c r="AD59" i="12"/>
  <c r="HB76" i="12"/>
  <c r="I68" i="12"/>
  <c r="JI59" i="12"/>
  <c r="GZ83" i="12"/>
  <c r="CJ43" i="12"/>
  <c r="HK79" i="12"/>
  <c r="ER68" i="12"/>
  <c r="GC69" i="12"/>
  <c r="GU18" i="12"/>
  <c r="EQ53" i="12"/>
  <c r="CL70" i="12"/>
  <c r="DQ85" i="12"/>
  <c r="JJ41" i="12"/>
  <c r="JD72" i="12"/>
  <c r="CJ72" i="12"/>
  <c r="FQ26" i="12"/>
  <c r="B36" i="12"/>
  <c r="CQ90" i="12"/>
  <c r="HA81" i="12"/>
  <c r="DG93" i="12"/>
  <c r="IN62" i="12"/>
  <c r="EX83" i="12"/>
  <c r="IP72" i="12"/>
  <c r="DX93" i="12"/>
  <c r="IO53" i="12"/>
  <c r="JM59" i="12"/>
  <c r="AF92" i="12"/>
  <c r="HI66" i="12"/>
  <c r="FI83" i="12"/>
  <c r="CG70" i="12"/>
  <c r="GD64" i="12"/>
  <c r="FZ90" i="12"/>
  <c r="BB14" i="12"/>
  <c r="CL80" i="12"/>
  <c r="BF36" i="12"/>
  <c r="FM63" i="12"/>
  <c r="GL81" i="12"/>
  <c r="IE40" i="12"/>
  <c r="FY93" i="12"/>
  <c r="JL90" i="12"/>
  <c r="IH27" i="12"/>
  <c r="DV64" i="12"/>
  <c r="CW90" i="12"/>
  <c r="GY79" i="12"/>
  <c r="EC95" i="12"/>
  <c r="FS65" i="12"/>
  <c r="BF72" i="12"/>
  <c r="EI87" i="12"/>
  <c r="IR74" i="12"/>
  <c r="FQ71" i="12"/>
  <c r="IQ84" i="12"/>
  <c r="BX97" i="12"/>
  <c r="GX88" i="12"/>
  <c r="IW90" i="12"/>
  <c r="AI43" i="12"/>
  <c r="FF92" i="12"/>
  <c r="AU70" i="12"/>
  <c r="J76" i="12"/>
  <c r="DK72" i="12"/>
  <c r="IL52" i="12"/>
  <c r="EZ27" i="12"/>
  <c r="AU20" i="12"/>
  <c r="JA94" i="12"/>
  <c r="EW70" i="12"/>
  <c r="DD64" i="12"/>
  <c r="HN82" i="12"/>
  <c r="CC64" i="12"/>
  <c r="HU15" i="12"/>
  <c r="CK69" i="12"/>
  <c r="JI67" i="12"/>
  <c r="IW85" i="12"/>
  <c r="HC66" i="12"/>
  <c r="IE76" i="12"/>
  <c r="BE67" i="12"/>
  <c r="HS75" i="12"/>
  <c r="CQ40" i="12"/>
  <c r="FG52" i="12"/>
  <c r="FJ67" i="12"/>
  <c r="BN79" i="12"/>
  <c r="BB72" i="12"/>
  <c r="DR51" i="12"/>
  <c r="DA23" i="12"/>
  <c r="JD89" i="12"/>
  <c r="GE95" i="12"/>
  <c r="AU85" i="12"/>
  <c r="FJ71" i="12"/>
  <c r="GR84" i="12"/>
  <c r="FV78" i="12"/>
  <c r="HR61" i="12"/>
  <c r="HF76" i="12"/>
  <c r="IK65" i="12"/>
  <c r="CE90" i="12"/>
  <c r="DV67" i="12"/>
  <c r="AL17" i="12"/>
  <c r="EN78" i="12"/>
  <c r="CZ45" i="12"/>
  <c r="EZ95" i="12"/>
  <c r="FS96" i="12"/>
  <c r="FB48" i="12"/>
  <c r="BT56" i="12"/>
  <c r="AK32" i="12"/>
  <c r="AS77" i="12"/>
  <c r="DT89" i="12"/>
  <c r="IW70" i="12"/>
  <c r="GT84" i="12"/>
  <c r="DH90" i="12"/>
  <c r="HL87" i="12"/>
  <c r="DS70" i="12"/>
  <c r="J57" i="12"/>
  <c r="JK38" i="12"/>
  <c r="BC96" i="12"/>
  <c r="I89" i="12"/>
  <c r="CW86" i="12"/>
  <c r="BW62" i="12"/>
  <c r="N89" i="12"/>
  <c r="BG62" i="12"/>
  <c r="EF10" i="12"/>
  <c r="EO89" i="12"/>
  <c r="CV67" i="12"/>
  <c r="BF59" i="12"/>
  <c r="HH82" i="12"/>
  <c r="IY81" i="12"/>
  <c r="AH94" i="12"/>
  <c r="ES61" i="12"/>
  <c r="ID56" i="12"/>
  <c r="DG59" i="12"/>
  <c r="BH83" i="12"/>
  <c r="BE45" i="12"/>
  <c r="GV86" i="12"/>
  <c r="ED59" i="12"/>
  <c r="HI93" i="12"/>
  <c r="IS86" i="12"/>
  <c r="BX57" i="12"/>
  <c r="DP91" i="12"/>
  <c r="AE75" i="12"/>
  <c r="CA70" i="12"/>
  <c r="GQ88" i="12"/>
  <c r="DI91" i="12"/>
  <c r="BL77" i="12"/>
  <c r="CC10" i="12"/>
  <c r="FB57" i="12"/>
  <c r="CL83" i="12"/>
  <c r="JG69" i="12"/>
  <c r="S58" i="12"/>
  <c r="CI57" i="12"/>
  <c r="ES67" i="12"/>
  <c r="IE97" i="12"/>
  <c r="DG76" i="12"/>
  <c r="DB58" i="12"/>
  <c r="HY77" i="12"/>
  <c r="FU92" i="12"/>
  <c r="II62" i="12"/>
  <c r="JC87" i="12"/>
  <c r="GY87" i="12"/>
  <c r="AJ57" i="12"/>
  <c r="JE53" i="12"/>
  <c r="AG96" i="12"/>
  <c r="CZ54" i="12"/>
  <c r="O68" i="12"/>
  <c r="GH66" i="12"/>
  <c r="IN88" i="12"/>
  <c r="DC78" i="12"/>
  <c r="AA84" i="12"/>
  <c r="HF67" i="12"/>
  <c r="EX85" i="12"/>
  <c r="EZ63" i="12"/>
  <c r="HO76" i="12"/>
  <c r="IY66" i="12"/>
  <c r="GV85" i="12"/>
  <c r="GK59" i="12"/>
  <c r="JF98" i="12"/>
  <c r="EB83" i="12"/>
  <c r="IG59" i="12"/>
  <c r="JC57" i="12"/>
  <c r="JE67" i="12"/>
  <c r="FW69" i="12"/>
  <c r="FY54" i="12"/>
  <c r="CB67" i="12"/>
  <c r="DR83" i="12"/>
  <c r="JJ74" i="12"/>
  <c r="EF90" i="12"/>
  <c r="CD61" i="12"/>
  <c r="HV77" i="12"/>
  <c r="EL76" i="12"/>
  <c r="JI52" i="12"/>
  <c r="CB83" i="12"/>
  <c r="HJ97" i="12"/>
  <c r="CW84" i="12"/>
  <c r="DW38" i="12"/>
  <c r="GK89" i="12"/>
  <c r="BU85" i="12"/>
  <c r="DF22" i="12"/>
  <c r="AK71" i="12"/>
  <c r="JK23" i="12"/>
  <c r="AY92" i="12"/>
  <c r="CL56" i="12"/>
  <c r="CM56" i="12"/>
  <c r="GJ65" i="12"/>
  <c r="AQ37" i="12"/>
  <c r="CS35" i="12"/>
  <c r="BK79" i="12"/>
  <c r="JL84" i="12"/>
  <c r="DN70" i="12"/>
  <c r="CE68" i="12"/>
  <c r="JD63" i="12"/>
  <c r="EB63" i="12"/>
  <c r="EP12" i="12"/>
  <c r="DV70" i="12"/>
  <c r="JE94" i="12"/>
  <c r="IT54" i="12"/>
  <c r="BV72" i="12"/>
  <c r="FW64" i="12"/>
  <c r="FJ91" i="12"/>
  <c r="CF86" i="12"/>
  <c r="GA92" i="12"/>
  <c r="IA78" i="12"/>
  <c r="CX80" i="12"/>
  <c r="IU67" i="12"/>
  <c r="AK79" i="12"/>
  <c r="DO63" i="12"/>
  <c r="HW76" i="12"/>
  <c r="HP75" i="12"/>
  <c r="HA80" i="12"/>
  <c r="DC57" i="12"/>
  <c r="AO59" i="12"/>
  <c r="CC52" i="12"/>
  <c r="N56" i="12"/>
  <c r="EA93" i="12"/>
  <c r="FR79" i="12"/>
  <c r="DT68" i="12"/>
  <c r="EN71" i="12"/>
  <c r="GE83" i="12"/>
  <c r="FX65" i="12"/>
  <c r="BC55" i="12"/>
  <c r="CY66" i="12"/>
  <c r="GM82" i="12"/>
  <c r="HQ79" i="12"/>
  <c r="DX66" i="12"/>
  <c r="IA69" i="12"/>
  <c r="AY79" i="12"/>
  <c r="AZ63" i="12"/>
  <c r="HA66" i="12"/>
  <c r="GW84" i="12"/>
  <c r="HP73" i="12"/>
  <c r="JK75" i="12"/>
  <c r="CG57" i="12"/>
  <c r="AA59" i="12"/>
  <c r="IN65" i="12"/>
  <c r="IW65" i="12"/>
  <c r="IF60" i="12"/>
  <c r="HC55" i="12"/>
  <c r="AL92" i="12"/>
  <c r="BK96" i="12"/>
  <c r="DH97" i="12"/>
  <c r="EL80" i="12"/>
  <c r="HJ88" i="12"/>
  <c r="HY78" i="12"/>
  <c r="GX86" i="12"/>
  <c r="BY71" i="12"/>
  <c r="HK75" i="12"/>
  <c r="GE57" i="12"/>
  <c r="E95" i="12"/>
  <c r="CT75" i="12"/>
  <c r="IG37" i="12"/>
  <c r="GP82" i="12"/>
  <c r="GR62" i="12"/>
  <c r="BT89" i="12"/>
  <c r="IW32" i="12"/>
  <c r="HB45" i="12"/>
  <c r="HH48" i="12"/>
  <c r="FG75" i="12"/>
  <c r="IC94" i="12"/>
  <c r="FC66" i="12"/>
  <c r="JJ62" i="12"/>
  <c r="HN56" i="12"/>
  <c r="BZ65" i="12"/>
  <c r="DE52" i="12"/>
  <c r="BX67" i="12"/>
  <c r="GS69" i="12"/>
  <c r="FD54" i="12"/>
  <c r="IV90" i="12"/>
  <c r="IE67" i="12"/>
  <c r="Z83" i="12"/>
  <c r="GS84" i="12"/>
  <c r="BJ65" i="12"/>
  <c r="HJ62" i="12"/>
  <c r="IQ73" i="12"/>
  <c r="IK87" i="12"/>
  <c r="JD62" i="12"/>
  <c r="IK61" i="12"/>
  <c r="GL96" i="12"/>
  <c r="EJ64" i="12"/>
  <c r="HG29" i="12"/>
  <c r="DO62" i="12"/>
  <c r="GT72" i="12"/>
  <c r="CN94" i="12"/>
  <c r="EP77" i="12"/>
  <c r="CF65" i="12"/>
  <c r="BT76" i="12"/>
  <c r="EE80" i="12"/>
  <c r="HK62" i="12"/>
  <c r="CT62" i="12"/>
  <c r="CL67" i="12"/>
  <c r="IH89" i="12"/>
  <c r="DV96" i="12"/>
  <c r="AX65" i="12"/>
  <c r="GD68" i="12"/>
  <c r="FZ88" i="12"/>
  <c r="HF84" i="12"/>
  <c r="DW96" i="12"/>
  <c r="EU52" i="12"/>
  <c r="FJ29" i="12"/>
  <c r="JL65" i="12"/>
  <c r="FS80" i="12"/>
  <c r="FH68" i="12"/>
  <c r="EW71" i="12"/>
  <c r="CZ64" i="12"/>
  <c r="BK82" i="12"/>
  <c r="JF60" i="12"/>
  <c r="EG98" i="12"/>
  <c r="IR95" i="12"/>
  <c r="FF57" i="12"/>
  <c r="GP76" i="12"/>
  <c r="IA97" i="12"/>
  <c r="HJ57" i="12"/>
  <c r="IA71" i="12"/>
  <c r="FL58" i="12"/>
  <c r="DM60" i="12"/>
  <c r="BI66" i="12"/>
  <c r="JH56" i="12"/>
  <c r="FE84" i="12"/>
  <c r="DG74" i="12"/>
  <c r="HM78" i="12"/>
  <c r="IG74" i="12"/>
  <c r="CN98" i="12"/>
  <c r="IA60" i="12"/>
  <c r="IY99" i="12"/>
  <c r="FU95" i="12"/>
  <c r="GV60" i="12"/>
  <c r="IA82" i="12"/>
  <c r="ED88" i="12"/>
  <c r="JF72" i="12"/>
  <c r="ES85" i="12"/>
  <c r="CT61" i="12"/>
  <c r="EJ60" i="12"/>
  <c r="FN67" i="12"/>
  <c r="EB98" i="12"/>
  <c r="AD94" i="12"/>
  <c r="EP97" i="12"/>
  <c r="DW71" i="12"/>
  <c r="CL77" i="12"/>
  <c r="IT45" i="12"/>
  <c r="EY79" i="12"/>
  <c r="DF62" i="12"/>
  <c r="CA81" i="12"/>
  <c r="IX64" i="12"/>
  <c r="AE88" i="12"/>
  <c r="CE94" i="12"/>
  <c r="GV83" i="12"/>
  <c r="GT62" i="12"/>
  <c r="FA57" i="12"/>
  <c r="BE52" i="12"/>
  <c r="EO58" i="12"/>
  <c r="DH37" i="12"/>
  <c r="JK55" i="12"/>
  <c r="HD17" i="12"/>
  <c r="GO74" i="12"/>
  <c r="AA22" i="12"/>
  <c r="EX98" i="12"/>
  <c r="BM92" i="12"/>
  <c r="JH89" i="12"/>
  <c r="DB78" i="12"/>
  <c r="CH62" i="12"/>
  <c r="Z89" i="12"/>
  <c r="CT52" i="12"/>
  <c r="CC60" i="12"/>
  <c r="O99" i="12"/>
  <c r="AY95" i="12"/>
  <c r="EV95" i="12"/>
  <c r="ER37" i="12"/>
  <c r="BV17" i="12"/>
  <c r="BN44" i="12"/>
  <c r="HI55" i="12"/>
  <c r="DT22" i="12"/>
  <c r="JJ89" i="12"/>
  <c r="FM55" i="12"/>
  <c r="DP98" i="12"/>
  <c r="CM15" i="12"/>
  <c r="CU71" i="12"/>
  <c r="DP32" i="12"/>
  <c r="FC87" i="12"/>
  <c r="IJ77" i="12"/>
  <c r="DH72" i="12"/>
  <c r="BA61" i="12"/>
  <c r="AP39" i="12"/>
  <c r="N77" i="12"/>
  <c r="JB29" i="12"/>
  <c r="CO56" i="12"/>
  <c r="CZ86" i="12"/>
  <c r="GW79" i="12"/>
  <c r="HE43" i="12"/>
  <c r="BV96" i="12"/>
  <c r="CA39" i="12"/>
  <c r="HS69" i="12"/>
  <c r="EH69" i="12"/>
  <c r="AZ67" i="12"/>
  <c r="DW58" i="12"/>
  <c r="DK28" i="12"/>
  <c r="DL81" i="12"/>
  <c r="EZ37" i="12"/>
  <c r="F79" i="12"/>
  <c r="BZ73" i="12"/>
  <c r="FZ93" i="12"/>
  <c r="EX81" i="12"/>
  <c r="AD78" i="12"/>
  <c r="AF19" i="12"/>
  <c r="N96" i="12"/>
  <c r="HM81" i="12"/>
  <c r="S79" i="12"/>
  <c r="FI33" i="12"/>
  <c r="EK79" i="12"/>
  <c r="GG29" i="12"/>
  <c r="FM44" i="12"/>
  <c r="EE79" i="12"/>
  <c r="BY98" i="12"/>
  <c r="GT59" i="12"/>
  <c r="GP67" i="12"/>
  <c r="GL74" i="12"/>
  <c r="HR76" i="12"/>
  <c r="EY82" i="12"/>
  <c r="AG73" i="12"/>
  <c r="DV73" i="12"/>
  <c r="DU77" i="12"/>
  <c r="AO53" i="12"/>
  <c r="GZ99" i="12"/>
  <c r="JC27" i="12"/>
  <c r="P67" i="12"/>
  <c r="BS67" i="12"/>
  <c r="CC68" i="12"/>
  <c r="EA88" i="12"/>
  <c r="F39" i="12"/>
  <c r="GF41" i="12"/>
  <c r="BI63" i="12"/>
  <c r="EE64" i="12"/>
  <c r="DJ92" i="12"/>
  <c r="HA71" i="12"/>
  <c r="CV35" i="12"/>
  <c r="AF57" i="12"/>
  <c r="FV89" i="12"/>
  <c r="AZ53" i="12"/>
  <c r="GN74" i="12"/>
  <c r="II61" i="12"/>
  <c r="HT25" i="12"/>
  <c r="CI52" i="12"/>
  <c r="GA36" i="12"/>
  <c r="BO86" i="12"/>
  <c r="IB67" i="12"/>
  <c r="IZ77" i="12"/>
  <c r="FN84" i="12"/>
  <c r="FH94" i="12"/>
  <c r="CT86" i="12"/>
  <c r="HX75" i="12"/>
  <c r="DJ98" i="12"/>
  <c r="IL58" i="12"/>
  <c r="HA52" i="12"/>
  <c r="GX60" i="12"/>
  <c r="IW57" i="12"/>
  <c r="GC55" i="12"/>
  <c r="HJ70" i="12"/>
  <c r="EW86" i="12"/>
  <c r="GY74" i="12"/>
  <c r="HC57" i="12"/>
  <c r="EZ92" i="12"/>
  <c r="HI69" i="12"/>
  <c r="JC17" i="12"/>
  <c r="BS56" i="12"/>
  <c r="DF53" i="12"/>
  <c r="HQ62" i="12"/>
  <c r="GJ68" i="12"/>
  <c r="AG61" i="12"/>
  <c r="JE90" i="12"/>
  <c r="FD72" i="12"/>
  <c r="FZ21" i="12"/>
  <c r="EV56" i="12"/>
  <c r="BC75" i="12"/>
  <c r="ET92" i="12"/>
  <c r="FZ17" i="12"/>
  <c r="IH64" i="12"/>
  <c r="GO94" i="12"/>
  <c r="CV56" i="12"/>
  <c r="DD92" i="12"/>
  <c r="CZ87" i="12"/>
  <c r="DZ53" i="12"/>
  <c r="AQ33" i="12"/>
  <c r="EH66" i="12"/>
  <c r="CI96" i="12"/>
  <c r="B56" i="12"/>
  <c r="BK98" i="12"/>
  <c r="IN18" i="12"/>
  <c r="BL82" i="12"/>
  <c r="AJ74" i="12"/>
  <c r="EW41" i="12"/>
  <c r="HW94" i="12"/>
  <c r="FT91" i="12"/>
  <c r="ED92" i="12"/>
  <c r="CE67" i="12"/>
  <c r="E65" i="12"/>
  <c r="GC80" i="12"/>
  <c r="EB69" i="12"/>
  <c r="GQ74" i="12"/>
  <c r="CJ69" i="12"/>
  <c r="DX82" i="12"/>
  <c r="K61" i="12"/>
  <c r="IZ43" i="12"/>
  <c r="CS54" i="12"/>
  <c r="DX56" i="12"/>
  <c r="AY43" i="12"/>
  <c r="IG55" i="12"/>
  <c r="JK98" i="12"/>
  <c r="DS89" i="12"/>
  <c r="GX95" i="12"/>
  <c r="BY43" i="12"/>
  <c r="FT83" i="12"/>
  <c r="BT12" i="12"/>
  <c r="DL99" i="12"/>
  <c r="EB91" i="12"/>
  <c r="CH91" i="12"/>
  <c r="Y72" i="12"/>
  <c r="HW81" i="12"/>
  <c r="JB74" i="12"/>
  <c r="BG98" i="12"/>
  <c r="II33" i="12"/>
  <c r="HV24" i="12"/>
  <c r="GG61" i="12"/>
  <c r="CA99" i="12"/>
  <c r="EB21" i="12"/>
  <c r="GD32" i="12"/>
  <c r="HR57" i="12"/>
  <c r="GO93" i="12"/>
  <c r="DD98" i="12"/>
  <c r="BD74" i="12"/>
  <c r="BS96" i="12"/>
  <c r="HA50" i="12"/>
  <c r="BZ15" i="12"/>
  <c r="HW11" i="12"/>
  <c r="DN75" i="12"/>
  <c r="BF94" i="12"/>
  <c r="HA53" i="12"/>
  <c r="HI81" i="12"/>
  <c r="IV79" i="12"/>
  <c r="CI13" i="12"/>
  <c r="AU80" i="12"/>
  <c r="FY98" i="12"/>
  <c r="IO61" i="12"/>
  <c r="HE70" i="12"/>
  <c r="DZ74" i="12"/>
  <c r="FD52" i="12"/>
  <c r="JB88" i="12"/>
  <c r="AG94" i="12"/>
  <c r="BC99" i="12"/>
  <c r="HZ76" i="12"/>
  <c r="CJ83" i="12"/>
  <c r="FG59" i="12"/>
  <c r="IO89" i="12"/>
  <c r="IE81" i="12"/>
  <c r="DD90" i="12"/>
  <c r="ED22" i="12"/>
  <c r="EF65" i="12"/>
  <c r="GE85" i="12"/>
  <c r="IF49" i="12"/>
  <c r="BU79" i="12"/>
  <c r="BA55" i="12"/>
  <c r="DQ54" i="12"/>
  <c r="GD67" i="12"/>
  <c r="FV65" i="12"/>
  <c r="JL71" i="12"/>
  <c r="IS98" i="12"/>
  <c r="GG48" i="12"/>
  <c r="FE11" i="12"/>
  <c r="HB79" i="12"/>
  <c r="IC95" i="12"/>
  <c r="IR56" i="12"/>
  <c r="DO11" i="12"/>
  <c r="GJ86" i="12"/>
  <c r="DA80" i="12"/>
  <c r="IL91" i="12"/>
  <c r="FR57" i="12"/>
  <c r="BV56" i="12"/>
  <c r="ES88" i="12"/>
  <c r="FF25" i="12"/>
  <c r="IM40" i="12"/>
  <c r="EE36" i="12"/>
  <c r="DZ98" i="12"/>
  <c r="CK66" i="12"/>
  <c r="AR66" i="12"/>
  <c r="FR77" i="12"/>
  <c r="BW95" i="12"/>
  <c r="AX48" i="12"/>
  <c r="BS88" i="12"/>
  <c r="BT80" i="12"/>
  <c r="FU47" i="12"/>
  <c r="IY80" i="12"/>
  <c r="GL94" i="12"/>
  <c r="HD58" i="12"/>
  <c r="IB75" i="12"/>
  <c r="JC94" i="12"/>
  <c r="JI70" i="12"/>
  <c r="HS61" i="12"/>
  <c r="GN57" i="12"/>
  <c r="IW71" i="12"/>
  <c r="HD78" i="12"/>
  <c r="IX53" i="12"/>
  <c r="EO71" i="12"/>
  <c r="GL97" i="12"/>
  <c r="GK62" i="12"/>
  <c r="IM86" i="12"/>
  <c r="AJ90" i="12"/>
  <c r="IX93" i="12"/>
  <c r="HL78" i="12"/>
  <c r="AS59" i="12"/>
  <c r="AE69" i="12"/>
  <c r="IF52" i="12"/>
  <c r="CW56" i="12"/>
  <c r="IB96" i="12"/>
  <c r="CT80" i="12"/>
  <c r="IT73" i="12"/>
  <c r="EW53" i="12"/>
  <c r="HL72" i="12"/>
  <c r="GG88" i="12"/>
  <c r="JC66" i="12"/>
  <c r="IR88" i="12"/>
  <c r="HF80" i="12"/>
  <c r="GS97" i="12"/>
  <c r="IQ90" i="12"/>
  <c r="HS63" i="12"/>
  <c r="CS81" i="12"/>
  <c r="HR90" i="12"/>
  <c r="FX98" i="12"/>
  <c r="JJ63" i="12"/>
  <c r="EU58" i="12"/>
  <c r="BC84" i="12"/>
  <c r="HD65" i="12"/>
  <c r="DW62" i="12"/>
  <c r="JD81" i="12"/>
  <c r="O96" i="12"/>
  <c r="HH80" i="12"/>
  <c r="IF80" i="12"/>
  <c r="HX87" i="12"/>
  <c r="IQ45" i="12"/>
  <c r="EP63" i="12"/>
  <c r="HW84" i="12"/>
  <c r="DU98" i="12"/>
  <c r="GS79" i="12"/>
  <c r="GP86" i="12"/>
  <c r="IM52" i="12"/>
  <c r="JF56" i="12"/>
  <c r="CC75" i="12"/>
  <c r="IH58" i="12"/>
  <c r="DV94" i="12"/>
  <c r="IJ57" i="12"/>
  <c r="GM85" i="12"/>
  <c r="HM89" i="12"/>
  <c r="JG62" i="12"/>
  <c r="HC97" i="12"/>
  <c r="EW60" i="12"/>
  <c r="EA94" i="12"/>
  <c r="JA65" i="12"/>
  <c r="HY66" i="12"/>
  <c r="JM71" i="12"/>
  <c r="GE93" i="12"/>
  <c r="FH56" i="12"/>
  <c r="IJ60" i="12"/>
  <c r="HY89" i="12"/>
  <c r="ID62" i="12"/>
  <c r="IJ54" i="12"/>
  <c r="JC79" i="12"/>
  <c r="JG18" i="12"/>
  <c r="CH56" i="12"/>
  <c r="FT71" i="12"/>
  <c r="HK96" i="12"/>
  <c r="HO80" i="12"/>
  <c r="GE92" i="12"/>
  <c r="GJ99" i="12"/>
  <c r="JC70" i="12"/>
  <c r="FF58" i="12"/>
  <c r="BS54" i="12"/>
  <c r="HS67" i="12"/>
  <c r="EV55" i="12"/>
  <c r="HW48" i="12"/>
  <c r="DI66" i="12"/>
  <c r="IM95" i="12"/>
  <c r="CV53" i="12"/>
  <c r="AF87" i="12"/>
  <c r="DJ94" i="12"/>
  <c r="GH56" i="12"/>
  <c r="EK84" i="12"/>
  <c r="IO57" i="12"/>
  <c r="CR52" i="12"/>
  <c r="CK62" i="12"/>
  <c r="HP51" i="12"/>
  <c r="DJ88" i="12"/>
  <c r="GO83" i="12"/>
  <c r="JE78" i="12"/>
  <c r="FK73" i="12"/>
  <c r="IH91" i="12"/>
  <c r="FJ52" i="12"/>
  <c r="AK66" i="12"/>
  <c r="CN69" i="12"/>
  <c r="AL59" i="12"/>
  <c r="EJ61" i="12"/>
  <c r="BM80" i="12"/>
  <c r="BN86" i="12"/>
  <c r="HF98" i="12"/>
  <c r="IZ46" i="12"/>
  <c r="JM60" i="12"/>
  <c r="BE99" i="12"/>
  <c r="GW66" i="12"/>
  <c r="IY65" i="12"/>
  <c r="HZ55" i="12"/>
  <c r="GQ53" i="12"/>
  <c r="FN83" i="12"/>
  <c r="JF96" i="12"/>
  <c r="HT83" i="12"/>
  <c r="JC85" i="12"/>
  <c r="FA74" i="12"/>
  <c r="F42" i="12"/>
  <c r="DV93" i="12"/>
  <c r="IL65" i="12"/>
  <c r="DD61" i="12"/>
  <c r="FB58" i="12"/>
  <c r="IN99" i="12"/>
  <c r="FQ94" i="12"/>
  <c r="IG39" i="12"/>
  <c r="EW37" i="12"/>
  <c r="HA47" i="12"/>
  <c r="CS63" i="12"/>
  <c r="CI87" i="12"/>
  <c r="CT58" i="12"/>
  <c r="IY76" i="12"/>
  <c r="DL53" i="12"/>
  <c r="HM59" i="12"/>
  <c r="EV73" i="12"/>
  <c r="HB93" i="12"/>
  <c r="GY60" i="12"/>
  <c r="P40" i="12"/>
  <c r="DP56" i="12"/>
  <c r="O82" i="12"/>
  <c r="GP92" i="12"/>
  <c r="BI71" i="12"/>
  <c r="BF69" i="12"/>
  <c r="AT58" i="12"/>
  <c r="II78" i="12"/>
  <c r="GH76" i="12"/>
  <c r="IE74" i="12"/>
  <c r="GQ43" i="12"/>
  <c r="FV85" i="12"/>
  <c r="EN68" i="12"/>
  <c r="BE39" i="12"/>
  <c r="AP45" i="12"/>
  <c r="GM78" i="12"/>
  <c r="DG34" i="12"/>
  <c r="DC71" i="12"/>
  <c r="AJ84" i="12"/>
  <c r="FA99" i="12"/>
  <c r="GC91" i="12"/>
  <c r="N59" i="12"/>
  <c r="DZ58" i="12"/>
  <c r="DL95" i="12"/>
  <c r="EE18" i="12"/>
  <c r="HV66" i="12"/>
  <c r="GD90" i="12"/>
  <c r="IO69" i="12"/>
  <c r="ED68" i="12"/>
  <c r="GK79" i="12"/>
  <c r="CD52" i="12"/>
  <c r="DI24" i="12"/>
  <c r="FJ64" i="12"/>
  <c r="CT90" i="12"/>
  <c r="CU80" i="12"/>
  <c r="AJ70" i="12"/>
  <c r="HC85" i="12"/>
  <c r="CC71" i="12"/>
  <c r="CO73" i="12"/>
  <c r="EX58" i="12"/>
  <c r="GL63" i="12"/>
  <c r="EH38" i="12"/>
  <c r="ER70" i="12"/>
  <c r="FZ47" i="12"/>
  <c r="HQ91" i="12"/>
  <c r="EB30" i="12"/>
  <c r="HQ65" i="12"/>
  <c r="S62" i="12"/>
  <c r="DA64" i="12"/>
  <c r="DY66" i="12"/>
  <c r="AU65" i="12"/>
  <c r="CA62" i="12"/>
  <c r="FS53" i="12"/>
  <c r="IR76" i="12"/>
  <c r="JD87" i="12"/>
  <c r="EP74" i="12"/>
  <c r="AL97" i="12"/>
  <c r="IX90" i="12"/>
  <c r="GQ57" i="12"/>
  <c r="CB73" i="12"/>
  <c r="GC56" i="12"/>
  <c r="HK55" i="12"/>
  <c r="CH68" i="12"/>
  <c r="FU98" i="12"/>
  <c r="FI71" i="12"/>
  <c r="FY96" i="12"/>
  <c r="EF55" i="12"/>
  <c r="EA92" i="12"/>
  <c r="GA73" i="12"/>
  <c r="CQ80" i="12"/>
  <c r="EZ73" i="12"/>
  <c r="DZ93" i="12"/>
  <c r="F52" i="12"/>
  <c r="IK84" i="12"/>
  <c r="GB74" i="12"/>
  <c r="FK76" i="12"/>
  <c r="BH60" i="12"/>
  <c r="ID29" i="12"/>
  <c r="DN84" i="12"/>
  <c r="GU65" i="12"/>
  <c r="IT68" i="12"/>
  <c r="DZ65" i="12"/>
  <c r="IK51" i="12"/>
  <c r="BY17" i="12"/>
  <c r="EC64" i="12"/>
  <c r="FE62" i="12"/>
  <c r="JM84" i="12"/>
  <c r="EF98" i="12"/>
  <c r="IU94" i="12"/>
  <c r="JA96" i="12"/>
  <c r="IT53" i="12"/>
  <c r="AS63" i="12"/>
  <c r="I65" i="12"/>
  <c r="EA72" i="12"/>
  <c r="CJ63" i="12"/>
  <c r="CQ70" i="12"/>
  <c r="CU38" i="12"/>
  <c r="EY57" i="12"/>
  <c r="GJ55" i="12"/>
  <c r="EI67" i="12"/>
  <c r="ID66" i="12"/>
  <c r="DE83" i="12"/>
  <c r="FY94" i="12"/>
  <c r="B82" i="12"/>
  <c r="JM96" i="12"/>
  <c r="FH61" i="12"/>
  <c r="BY60" i="12"/>
  <c r="DJ67" i="12"/>
  <c r="FS77" i="12"/>
  <c r="GY96" i="12"/>
  <c r="CD19" i="12"/>
  <c r="CP25" i="12"/>
  <c r="FB99" i="12"/>
  <c r="FS63" i="12"/>
  <c r="ES81" i="12"/>
  <c r="DR52" i="12"/>
  <c r="GF72" i="12"/>
  <c r="CW70" i="12"/>
  <c r="CF26" i="12"/>
  <c r="HU78" i="12"/>
  <c r="IO85" i="12"/>
  <c r="DW99" i="12"/>
  <c r="AJ23" i="12"/>
  <c r="CY81" i="12"/>
  <c r="FK93" i="12"/>
  <c r="FX90" i="12"/>
  <c r="GR60" i="12"/>
  <c r="GF53" i="12"/>
  <c r="FM27" i="12"/>
  <c r="AL61" i="12"/>
  <c r="CA91" i="12"/>
  <c r="BF87" i="12"/>
  <c r="DY90" i="12"/>
  <c r="AX83" i="12"/>
  <c r="JC86" i="12"/>
  <c r="F81" i="12"/>
  <c r="FF73" i="12"/>
  <c r="Y99" i="12"/>
  <c r="IT40" i="12"/>
  <c r="CP65" i="12"/>
  <c r="FM68" i="12"/>
  <c r="I99" i="12"/>
  <c r="AH27" i="12"/>
  <c r="AZ32" i="12"/>
  <c r="DG90" i="12"/>
  <c r="ED82" i="12"/>
  <c r="BG42" i="12"/>
  <c r="O84" i="12"/>
  <c r="BW72" i="12"/>
  <c r="HE78" i="12"/>
  <c r="AE66" i="12"/>
  <c r="GM90" i="12"/>
  <c r="ED90" i="12"/>
  <c r="IJ94" i="12"/>
  <c r="IV99" i="12"/>
  <c r="EV80" i="12"/>
  <c r="II90" i="12"/>
  <c r="EN62" i="12"/>
  <c r="HG52" i="12"/>
  <c r="ET97" i="12"/>
  <c r="FI93" i="12"/>
  <c r="CQ99" i="12"/>
  <c r="DI92" i="12"/>
  <c r="DX19" i="12"/>
  <c r="EZ84" i="12"/>
  <c r="CL82" i="12"/>
  <c r="CM67" i="12"/>
  <c r="GM70" i="12"/>
  <c r="GB72" i="12"/>
  <c r="GS82" i="12"/>
  <c r="JD59" i="12"/>
  <c r="DT75" i="12"/>
  <c r="AP64" i="12"/>
  <c r="FL85" i="12"/>
  <c r="CF48" i="12"/>
  <c r="HQ15" i="12"/>
  <c r="FC86" i="12"/>
  <c r="HQ80" i="12"/>
  <c r="BY83" i="12"/>
  <c r="EU54" i="12"/>
  <c r="CB53" i="12"/>
  <c r="AM78" i="12"/>
  <c r="BT24" i="12"/>
  <c r="EL42" i="12"/>
  <c r="GW28" i="12"/>
  <c r="AS53" i="12"/>
  <c r="HZ93" i="12"/>
  <c r="GO67" i="12"/>
  <c r="EI15" i="12"/>
  <c r="FV97" i="12"/>
  <c r="BM44" i="12"/>
  <c r="JJ53" i="12"/>
  <c r="BU44" i="12"/>
  <c r="ED87" i="12"/>
  <c r="EP69" i="12"/>
  <c r="EP79" i="12"/>
  <c r="BZ57" i="12"/>
  <c r="BJ75" i="12"/>
  <c r="HW47" i="12"/>
  <c r="BW82" i="12"/>
  <c r="JK85" i="12"/>
  <c r="GW97" i="12"/>
  <c r="BK90" i="12"/>
  <c r="HV53" i="12"/>
  <c r="BO98" i="12"/>
  <c r="HS15" i="12"/>
  <c r="FX55" i="12"/>
  <c r="IL66" i="12"/>
  <c r="EY47" i="12"/>
  <c r="EO79" i="12"/>
  <c r="JI99" i="12"/>
  <c r="IC84" i="12"/>
  <c r="DU71" i="12"/>
  <c r="CJ56" i="12"/>
  <c r="CY60" i="12"/>
  <c r="AR87" i="12"/>
  <c r="IP98" i="12"/>
  <c r="HO56" i="12"/>
  <c r="EP55" i="12"/>
  <c r="FG56" i="12"/>
  <c r="AY47" i="12"/>
  <c r="HC56" i="12"/>
  <c r="HX53" i="12"/>
  <c r="BW18" i="12"/>
  <c r="JK69" i="12"/>
  <c r="DH41" i="12"/>
  <c r="IP56" i="12"/>
  <c r="GL59" i="12"/>
  <c r="GS44" i="12"/>
  <c r="DY72" i="12"/>
  <c r="HP47" i="12"/>
  <c r="GI14" i="12"/>
  <c r="DT64" i="12"/>
  <c r="IZ52" i="12"/>
  <c r="CB84" i="12"/>
  <c r="EG85" i="12"/>
  <c r="GB56" i="12"/>
  <c r="B93" i="12"/>
  <c r="DV74" i="12"/>
  <c r="IK77" i="12"/>
  <c r="JE72" i="12"/>
  <c r="EM60" i="12"/>
  <c r="II66" i="12"/>
  <c r="HE86" i="12"/>
  <c r="GL56" i="12"/>
  <c r="DM98" i="12"/>
  <c r="IT52" i="12"/>
  <c r="AT82" i="12"/>
  <c r="GN96" i="12"/>
  <c r="FB80" i="12"/>
  <c r="ID74" i="12"/>
  <c r="DZ66" i="12"/>
  <c r="FS83" i="12"/>
  <c r="AA65" i="12"/>
  <c r="HT58" i="12"/>
  <c r="GD99" i="12"/>
  <c r="V15" i="12"/>
  <c r="CT82" i="12"/>
  <c r="FU89" i="12"/>
  <c r="HL74" i="12"/>
  <c r="ET49" i="12"/>
  <c r="FG65" i="12"/>
  <c r="FG57" i="12"/>
  <c r="AR73" i="12"/>
  <c r="FC89" i="12"/>
  <c r="DK99" i="12"/>
  <c r="GT70" i="12"/>
  <c r="FR60" i="12"/>
  <c r="FE86" i="12"/>
  <c r="DT51" i="12"/>
  <c r="HI60" i="12"/>
  <c r="BV63" i="12"/>
  <c r="S98" i="12"/>
  <c r="EW56" i="12"/>
  <c r="HQ82" i="12"/>
  <c r="FB76" i="12"/>
  <c r="FR80" i="12"/>
  <c r="BR56" i="12"/>
  <c r="IF34" i="12"/>
  <c r="EW65" i="12"/>
  <c r="GX78" i="12"/>
  <c r="BJ87" i="12"/>
  <c r="AJ77" i="12"/>
  <c r="AJ33" i="12"/>
  <c r="IK85" i="12"/>
  <c r="GC78" i="12"/>
  <c r="AS75" i="12"/>
  <c r="CJ74" i="12"/>
  <c r="FS87" i="12"/>
  <c r="DO71" i="12"/>
  <c r="II89" i="12"/>
  <c r="CT60" i="12"/>
  <c r="BA62" i="12"/>
  <c r="CI71" i="12"/>
  <c r="BF39" i="12"/>
  <c r="EH62" i="12"/>
  <c r="GM69" i="12"/>
  <c r="DF90" i="12"/>
  <c r="DJ75" i="12"/>
  <c r="IE15" i="12"/>
  <c r="FR20" i="12"/>
  <c r="FU82" i="12"/>
  <c r="JG73" i="12"/>
  <c r="FQ67" i="12"/>
  <c r="BT67" i="12"/>
  <c r="IH83" i="12"/>
  <c r="IT61" i="12"/>
  <c r="CR70" i="12"/>
  <c r="DW94" i="12"/>
  <c r="IZ95" i="12"/>
  <c r="GN62" i="12"/>
  <c r="IZ79" i="12"/>
  <c r="JM65" i="12"/>
  <c r="FC59" i="12"/>
  <c r="HD77" i="12"/>
  <c r="HF53" i="12"/>
  <c r="GU56" i="12"/>
  <c r="GY54" i="12"/>
  <c r="GD71" i="12"/>
  <c r="FW74" i="12"/>
  <c r="CJ66" i="12"/>
  <c r="FZ58" i="12"/>
  <c r="CC87" i="12"/>
  <c r="HR58" i="12"/>
  <c r="CB88" i="12"/>
  <c r="GE49" i="12"/>
  <c r="V56" i="12"/>
  <c r="EL53" i="12"/>
  <c r="HF70" i="12"/>
  <c r="HX64" i="12"/>
  <c r="FJ83" i="12"/>
  <c r="HY54" i="12"/>
  <c r="HD95" i="12"/>
  <c r="HL58" i="12"/>
  <c r="GS55" i="12"/>
  <c r="CO62" i="12"/>
  <c r="GP65" i="12"/>
  <c r="HZ99" i="12"/>
  <c r="FE60" i="12"/>
  <c r="JA62" i="12"/>
  <c r="AE74" i="12"/>
  <c r="FB64" i="12"/>
  <c r="GS57" i="12"/>
  <c r="AH81" i="12"/>
  <c r="AL93" i="12"/>
  <c r="IU65" i="12"/>
  <c r="CP94" i="12"/>
  <c r="IN74" i="12"/>
  <c r="AQ93" i="12"/>
  <c r="EU53" i="12"/>
  <c r="IG82" i="12"/>
  <c r="AE96" i="12"/>
  <c r="FA89" i="12"/>
  <c r="O72" i="12"/>
  <c r="IK26" i="12"/>
  <c r="EX54" i="12"/>
  <c r="HG91" i="12"/>
  <c r="GM89" i="12"/>
  <c r="EH48" i="12"/>
  <c r="DP75" i="12"/>
  <c r="BK88" i="12"/>
  <c r="BG14" i="12"/>
  <c r="FX57" i="12"/>
  <c r="FI67" i="12"/>
  <c r="N78" i="12"/>
  <c r="CX96" i="12"/>
  <c r="AP70" i="12"/>
  <c r="IK72" i="12"/>
  <c r="HS12" i="12"/>
  <c r="ET63" i="12"/>
  <c r="IG13" i="12"/>
  <c r="GF62" i="12"/>
  <c r="HR54" i="12"/>
  <c r="EA96" i="12"/>
  <c r="CF61" i="12"/>
  <c r="DG79" i="12"/>
  <c r="GG86" i="12"/>
  <c r="JK96" i="12"/>
  <c r="O81" i="12"/>
  <c r="FR55" i="12"/>
  <c r="EK92" i="12"/>
  <c r="IN97" i="12"/>
  <c r="GB52" i="12"/>
  <c r="FM64" i="12"/>
  <c r="BR26" i="12"/>
  <c r="HY64" i="12"/>
  <c r="AT86" i="12"/>
  <c r="IJ93" i="12"/>
  <c r="AN94" i="12"/>
  <c r="IC74" i="12"/>
  <c r="HT96" i="12"/>
  <c r="DG80" i="12"/>
  <c r="EU80" i="12"/>
  <c r="DR79" i="12"/>
  <c r="AZ58" i="12"/>
  <c r="AN72" i="12"/>
  <c r="HO98" i="12"/>
  <c r="EH71" i="12"/>
  <c r="BX76" i="12"/>
  <c r="BE90" i="12"/>
  <c r="IP73" i="12"/>
  <c r="IX92" i="12"/>
  <c r="BU63" i="12"/>
  <c r="IZ88" i="12"/>
  <c r="HS62" i="12"/>
  <c r="DN87" i="12"/>
  <c r="II42" i="12"/>
  <c r="CF70" i="12"/>
  <c r="DH81" i="12"/>
  <c r="CU27" i="12"/>
  <c r="CN54" i="12"/>
  <c r="AX93" i="12"/>
  <c r="DU88" i="12"/>
  <c r="DH88" i="12"/>
  <c r="EI99" i="12"/>
  <c r="DV56" i="12"/>
  <c r="HW88" i="12"/>
  <c r="E30" i="12"/>
  <c r="EH63" i="12"/>
  <c r="HO90" i="12"/>
  <c r="HO49" i="12"/>
  <c r="GI87" i="12"/>
  <c r="P95" i="12"/>
  <c r="EC75" i="12"/>
  <c r="JG86" i="12"/>
  <c r="FW68" i="12"/>
  <c r="IT63" i="12"/>
  <c r="HY57" i="12"/>
  <c r="FA79" i="12"/>
  <c r="EU92" i="12"/>
  <c r="IG32" i="12"/>
  <c r="EN16" i="12"/>
  <c r="IH62" i="12"/>
  <c r="HC53" i="12"/>
  <c r="DP97" i="12"/>
  <c r="S52" i="12"/>
  <c r="DW23" i="12"/>
  <c r="HF47" i="12"/>
  <c r="GY80" i="12"/>
  <c r="FQ75" i="12"/>
  <c r="JI41" i="12"/>
  <c r="FC60" i="12"/>
  <c r="CT71" i="12"/>
  <c r="ES70" i="12"/>
  <c r="DF89" i="12"/>
  <c r="GB54" i="12"/>
  <c r="IW37" i="12"/>
  <c r="DE88" i="12"/>
  <c r="CN30" i="12"/>
  <c r="DR55" i="12"/>
  <c r="HW54" i="12"/>
  <c r="AZ92" i="12"/>
  <c r="GH73" i="12"/>
  <c r="DH55" i="12"/>
  <c r="EI97" i="12"/>
  <c r="AL84" i="12"/>
  <c r="FT59" i="12"/>
  <c r="IQ99" i="12"/>
  <c r="GY31" i="12"/>
  <c r="DT52" i="12"/>
  <c r="DY59" i="12"/>
  <c r="CG58" i="12"/>
  <c r="IR79" i="12"/>
  <c r="EH73" i="12"/>
  <c r="AQ80" i="12"/>
  <c r="GT74" i="12"/>
  <c r="O85" i="12"/>
  <c r="FJ25" i="12"/>
  <c r="HA68" i="12"/>
  <c r="DF76" i="12"/>
  <c r="CL54" i="12"/>
  <c r="JK66" i="12"/>
  <c r="DK90" i="12"/>
  <c r="DI81" i="12"/>
  <c r="BI57" i="12"/>
  <c r="FG14" i="12"/>
  <c r="AS13" i="12"/>
  <c r="DP59" i="12"/>
  <c r="HS86" i="12"/>
  <c r="HP62" i="12"/>
  <c r="IV98" i="12"/>
  <c r="EH12" i="12"/>
  <c r="GN68" i="12"/>
  <c r="EI34" i="12"/>
  <c r="HI41" i="12"/>
  <c r="CP62" i="12"/>
  <c r="GV87" i="12"/>
  <c r="BE38" i="12"/>
  <c r="HB62" i="12"/>
  <c r="BD60" i="12"/>
  <c r="DK61" i="12"/>
  <c r="FW92" i="12"/>
  <c r="CB86" i="12"/>
  <c r="HQ83" i="12"/>
  <c r="B61" i="12"/>
  <c r="CU53" i="12"/>
  <c r="FY39" i="12"/>
  <c r="DK80" i="12"/>
  <c r="DR67" i="12"/>
  <c r="CK73" i="12"/>
  <c r="EH80" i="12"/>
  <c r="AH68" i="12"/>
  <c r="GV74" i="12"/>
  <c r="CX90" i="12"/>
  <c r="DH25" i="12"/>
  <c r="ID11" i="12"/>
  <c r="AJ65" i="12"/>
  <c r="ID65" i="12"/>
  <c r="J24" i="12"/>
  <c r="AR16" i="12"/>
  <c r="DV81" i="12"/>
  <c r="HF87" i="12"/>
  <c r="EJ78" i="12"/>
  <c r="HE38" i="12"/>
  <c r="V14" i="12"/>
  <c r="GU26" i="12"/>
  <c r="HW87" i="12"/>
  <c r="EN97" i="12"/>
  <c r="HB81" i="12"/>
  <c r="DI78" i="12"/>
  <c r="V28" i="12"/>
  <c r="AE60" i="12"/>
  <c r="HG72" i="12"/>
  <c r="DZ79" i="12"/>
  <c r="HD80" i="12"/>
  <c r="EL90" i="12"/>
  <c r="FK53" i="12"/>
  <c r="EA76" i="12"/>
  <c r="EU79" i="12"/>
  <c r="JA87" i="12"/>
  <c r="CM69" i="12"/>
  <c r="FD53" i="12"/>
  <c r="IB73" i="12"/>
  <c r="CA63" i="12"/>
  <c r="DC92" i="12"/>
  <c r="CW43" i="12"/>
  <c r="GB17" i="12"/>
  <c r="V93" i="12"/>
  <c r="GE64" i="12"/>
  <c r="CO82" i="12"/>
  <c r="DO20" i="12"/>
  <c r="CU99" i="12"/>
  <c r="HG67" i="12"/>
  <c r="IB56" i="12"/>
  <c r="GH88" i="12"/>
  <c r="DS90" i="12"/>
  <c r="GN38" i="12"/>
  <c r="ED77" i="12"/>
  <c r="EZ26" i="12"/>
  <c r="GB91" i="12"/>
  <c r="V90" i="12"/>
  <c r="AU33" i="12"/>
  <c r="FJ61" i="12"/>
  <c r="BO41" i="12"/>
  <c r="DQ15" i="12"/>
  <c r="BE55" i="12"/>
  <c r="DC55" i="12"/>
  <c r="DI58" i="12"/>
  <c r="HB96" i="12"/>
  <c r="AJ96" i="12"/>
  <c r="HO73" i="12"/>
  <c r="GT96" i="12"/>
  <c r="IU77" i="12"/>
  <c r="HD88" i="12"/>
  <c r="HD54" i="12"/>
  <c r="HL31" i="12"/>
  <c r="DX59" i="12"/>
  <c r="JF82" i="12"/>
  <c r="FL93" i="12"/>
  <c r="GA93" i="12"/>
  <c r="CY86" i="12"/>
  <c r="BI97" i="12"/>
  <c r="AI92" i="12"/>
  <c r="EJ43" i="12"/>
  <c r="HT63" i="12"/>
  <c r="DR17" i="12"/>
  <c r="DZ51" i="12"/>
  <c r="BI54" i="12"/>
  <c r="BM72" i="12"/>
  <c r="BZ62" i="12"/>
  <c r="BX70" i="12"/>
  <c r="EC55" i="12"/>
  <c r="BL95" i="12"/>
  <c r="BF47" i="12"/>
  <c r="HN45" i="12"/>
  <c r="IX34" i="12"/>
  <c r="IV95" i="12"/>
  <c r="CB59" i="12"/>
  <c r="EL82" i="12"/>
  <c r="DF49" i="12"/>
  <c r="FE93" i="12"/>
  <c r="DP92" i="12"/>
  <c r="FI60" i="12"/>
  <c r="DE63" i="12"/>
  <c r="AA35" i="12"/>
  <c r="IM45" i="12"/>
  <c r="JE92" i="12"/>
  <c r="HW59" i="12"/>
  <c r="FV29" i="12"/>
  <c r="O61" i="12"/>
  <c r="HF48" i="12"/>
  <c r="FD93" i="12"/>
  <c r="EV51" i="12"/>
  <c r="GK92" i="12"/>
  <c r="HI92" i="12"/>
  <c r="AF77" i="12"/>
  <c r="CD62" i="12"/>
  <c r="DI52" i="12"/>
  <c r="IQ15" i="12"/>
  <c r="BD57" i="12"/>
  <c r="BX85" i="12"/>
  <c r="CE47" i="12"/>
  <c r="DT36" i="12"/>
  <c r="FS64" i="12"/>
  <c r="IB90" i="12"/>
  <c r="HO92" i="12"/>
  <c r="DU64" i="12"/>
  <c r="IU92" i="12"/>
  <c r="BS22" i="12"/>
  <c r="CW17" i="12"/>
  <c r="EN26" i="12"/>
  <c r="HB54" i="12"/>
  <c r="HG99" i="12"/>
  <c r="DQ35" i="12"/>
  <c r="ID51" i="12"/>
  <c r="AU84" i="12"/>
  <c r="FQ66" i="12"/>
  <c r="HE20" i="12"/>
  <c r="EP91" i="12"/>
  <c r="FY90" i="12"/>
  <c r="EK53" i="12"/>
  <c r="CP90" i="12"/>
  <c r="AA55" i="12"/>
  <c r="EV87" i="12"/>
  <c r="AD52" i="12"/>
  <c r="FB61" i="12"/>
  <c r="AX25" i="12"/>
  <c r="AF98" i="12"/>
  <c r="Z45" i="12"/>
  <c r="FR87" i="12"/>
  <c r="GL90" i="12"/>
  <c r="GA77" i="12"/>
  <c r="S22" i="12"/>
  <c r="CQ59" i="12"/>
  <c r="HN83" i="12"/>
  <c r="AE42" i="12"/>
  <c r="EG83" i="12"/>
  <c r="GX49" i="12"/>
  <c r="AL94" i="12"/>
  <c r="CT97" i="12"/>
  <c r="EK66" i="12"/>
  <c r="O59" i="12"/>
  <c r="EC71" i="12"/>
  <c r="BO23" i="12"/>
  <c r="HU91" i="12"/>
  <c r="J94" i="12"/>
  <c r="AF82" i="12"/>
  <c r="BT72" i="12"/>
  <c r="DL83" i="12"/>
  <c r="IQ79" i="12"/>
  <c r="EX45" i="12"/>
  <c r="BH61" i="12"/>
  <c r="DK69" i="12"/>
  <c r="DN78" i="12"/>
  <c r="HY72" i="12"/>
  <c r="GO88" i="12"/>
  <c r="BW54" i="12"/>
  <c r="FK12" i="12"/>
  <c r="FJ84" i="12"/>
  <c r="Z75" i="12"/>
  <c r="BL84" i="12"/>
  <c r="FW67" i="12"/>
  <c r="GC98" i="12"/>
  <c r="CL68" i="12"/>
  <c r="E40" i="12"/>
  <c r="GS72" i="12"/>
  <c r="HN99" i="12"/>
  <c r="CO40" i="12"/>
  <c r="HU63" i="12"/>
  <c r="ES64" i="12"/>
  <c r="CC67" i="12"/>
  <c r="DO49" i="12"/>
  <c r="CK38" i="12"/>
  <c r="FD86" i="12"/>
  <c r="CE34" i="12"/>
  <c r="HG84" i="12"/>
  <c r="EW85" i="12"/>
  <c r="HI76" i="12"/>
  <c r="IV86" i="12"/>
  <c r="GL98" i="12"/>
  <c r="DD77" i="12"/>
  <c r="DG57" i="12"/>
  <c r="DD65" i="12"/>
  <c r="EP22" i="12"/>
  <c r="JF79" i="12"/>
  <c r="IY68" i="12"/>
  <c r="EN77" i="12"/>
  <c r="EH61" i="12"/>
  <c r="JC92" i="12"/>
  <c r="JF12" i="12"/>
  <c r="HB53" i="12"/>
  <c r="IO45" i="12"/>
  <c r="CG41" i="12"/>
  <c r="EE57" i="12"/>
  <c r="DA59" i="12"/>
  <c r="GG52" i="12"/>
  <c r="FW59" i="12"/>
  <c r="K76" i="12"/>
  <c r="IN75" i="12"/>
  <c r="BC13" i="12"/>
  <c r="CN45" i="12"/>
  <c r="EE59" i="12"/>
  <c r="IU18" i="12"/>
  <c r="JE91" i="12"/>
  <c r="HU13" i="12"/>
  <c r="BE42" i="12"/>
  <c r="CY87" i="12"/>
  <c r="CP40" i="12"/>
  <c r="FB89" i="12"/>
  <c r="BM35" i="12"/>
  <c r="HP41" i="12"/>
  <c r="K79" i="12"/>
  <c r="IJ59" i="12"/>
  <c r="CJ54" i="12"/>
  <c r="AA70" i="12"/>
  <c r="FT19" i="12"/>
  <c r="BE68" i="12"/>
  <c r="DO48" i="12"/>
  <c r="CS46" i="12"/>
  <c r="AF40" i="12"/>
  <c r="GX75" i="12"/>
  <c r="DP54" i="12"/>
  <c r="CS66" i="12"/>
  <c r="HA42" i="12"/>
  <c r="CW96" i="12"/>
  <c r="ER80" i="12"/>
  <c r="E15" i="12"/>
  <c r="DU84" i="12"/>
  <c r="CK94" i="12"/>
  <c r="K36" i="12"/>
  <c r="ED33" i="12"/>
  <c r="GO92" i="12"/>
  <c r="BR28" i="12"/>
  <c r="BF95" i="12"/>
  <c r="BY70" i="12"/>
  <c r="GZ87" i="12"/>
  <c r="EQ76" i="12"/>
  <c r="IZ16" i="12"/>
  <c r="FI44" i="12"/>
  <c r="EC38" i="12"/>
  <c r="CM92" i="12"/>
  <c r="AU72" i="12"/>
  <c r="HX56" i="12"/>
  <c r="Z74" i="12"/>
  <c r="AU77" i="12"/>
  <c r="DX61" i="12"/>
  <c r="CW66" i="12"/>
  <c r="ED21" i="12"/>
  <c r="AY42" i="12"/>
  <c r="BA72" i="12"/>
  <c r="FN74" i="12"/>
  <c r="EG75" i="12"/>
  <c r="DW54" i="12"/>
  <c r="FB79" i="12"/>
  <c r="DF60" i="12"/>
  <c r="CU69" i="12"/>
  <c r="I51" i="12"/>
  <c r="FW77" i="12"/>
  <c r="BZ84" i="12"/>
  <c r="CH37" i="12"/>
  <c r="JI83" i="12"/>
  <c r="J75" i="12"/>
  <c r="EA53" i="12"/>
  <c r="DZ31" i="12"/>
  <c r="GX14" i="12"/>
  <c r="IL59" i="12"/>
  <c r="IE99" i="12"/>
  <c r="Z61" i="12"/>
  <c r="DY75" i="12"/>
  <c r="FX50" i="12"/>
  <c r="GJ85" i="12"/>
  <c r="EJ73" i="12"/>
  <c r="BN78" i="12"/>
  <c r="CY57" i="12"/>
  <c r="FR74" i="12"/>
  <c r="JK79" i="12"/>
  <c r="II76" i="12"/>
  <c r="CQ42" i="12"/>
  <c r="ES60" i="12"/>
  <c r="AD62" i="12"/>
  <c r="DV37" i="12"/>
  <c r="AX29" i="12"/>
  <c r="EU96" i="12"/>
  <c r="V50" i="12"/>
  <c r="AX51" i="12"/>
  <c r="DZ88" i="12"/>
  <c r="FB42" i="12"/>
  <c r="FD73" i="12"/>
  <c r="BC91" i="12"/>
  <c r="EG65" i="12"/>
  <c r="AF67" i="12"/>
  <c r="IF33" i="12"/>
  <c r="GO95" i="12"/>
  <c r="CR36" i="12"/>
  <c r="GN51" i="12"/>
  <c r="EF70" i="12"/>
  <c r="HW73" i="12"/>
  <c r="EZ22" i="12"/>
  <c r="J95" i="12"/>
  <c r="DF94" i="12"/>
  <c r="CH41" i="12"/>
  <c r="DH66" i="12"/>
  <c r="FL80" i="12"/>
  <c r="CX47" i="12"/>
  <c r="IB88" i="12"/>
  <c r="FI46" i="12"/>
  <c r="CK32" i="12"/>
  <c r="BD87" i="12"/>
  <c r="GJ30" i="12"/>
  <c r="CD17" i="12"/>
  <c r="CY71" i="12"/>
  <c r="EH67" i="12"/>
  <c r="JF32" i="12"/>
  <c r="CF62" i="12"/>
  <c r="HM79" i="12"/>
  <c r="BU74" i="12"/>
  <c r="EX96" i="12"/>
  <c r="EU72" i="12"/>
  <c r="FI72" i="12"/>
  <c r="HR77" i="12"/>
  <c r="GP98" i="12"/>
  <c r="Y53" i="12"/>
  <c r="CM70" i="12"/>
  <c r="CM93" i="12"/>
  <c r="CS67" i="12"/>
  <c r="DG47" i="12"/>
  <c r="DL42" i="12"/>
  <c r="FQ73" i="12"/>
  <c r="CF80" i="12"/>
  <c r="EA80" i="12"/>
  <c r="CX73" i="12"/>
  <c r="FR72" i="12"/>
  <c r="JH63" i="12"/>
  <c r="IP66" i="12"/>
  <c r="IZ55" i="12"/>
  <c r="EM86" i="12"/>
  <c r="BG86" i="12"/>
  <c r="HN87" i="12"/>
  <c r="AI77" i="12"/>
  <c r="FS75" i="12"/>
  <c r="CS96" i="12"/>
  <c r="HI91" i="12"/>
  <c r="GC61" i="12"/>
  <c r="DR99" i="12"/>
  <c r="AS69" i="12"/>
  <c r="E89" i="12"/>
  <c r="IQ95" i="12"/>
  <c r="CV62" i="12"/>
  <c r="HF71" i="12"/>
  <c r="JA97" i="12"/>
  <c r="FL91" i="12"/>
  <c r="GR56" i="12"/>
  <c r="GK84" i="12"/>
  <c r="EN55" i="12"/>
  <c r="BT99" i="12"/>
  <c r="CQ61" i="12"/>
  <c r="BA28" i="12"/>
  <c r="DL33" i="12"/>
  <c r="J61" i="12"/>
  <c r="HO70" i="12"/>
  <c r="BX84" i="12"/>
  <c r="FB69" i="12"/>
  <c r="HL55" i="12"/>
  <c r="E77" i="12"/>
  <c r="GV76" i="12"/>
  <c r="GF86" i="12"/>
  <c r="DR94" i="12"/>
  <c r="DN68" i="12"/>
  <c r="EF99" i="12"/>
  <c r="Z81" i="12"/>
  <c r="FV87" i="12"/>
  <c r="FX64" i="12"/>
  <c r="CJ75" i="12"/>
  <c r="HU90" i="12"/>
  <c r="JF65" i="12"/>
  <c r="FQ96" i="12"/>
  <c r="ER73" i="12"/>
  <c r="JB84" i="12"/>
  <c r="CK98" i="12"/>
  <c r="CB69" i="12"/>
  <c r="CH95" i="12"/>
  <c r="DW83" i="12"/>
  <c r="CJ90" i="12"/>
  <c r="FI63" i="12"/>
  <c r="BJ91" i="12"/>
  <c r="IT90" i="12"/>
  <c r="DF98" i="12"/>
  <c r="CH52" i="12"/>
  <c r="FN73" i="12"/>
  <c r="GS70" i="12"/>
  <c r="CA98" i="12"/>
  <c r="FW57" i="12"/>
  <c r="GV58" i="12"/>
  <c r="GR80" i="12"/>
  <c r="JA74" i="12"/>
  <c r="GE84" i="12"/>
  <c r="HP72" i="12"/>
  <c r="EO60" i="12"/>
  <c r="IY53" i="12"/>
  <c r="IR78" i="12"/>
  <c r="IP90" i="12"/>
  <c r="DK42" i="12"/>
  <c r="DK56" i="12"/>
  <c r="DJ16" i="12"/>
  <c r="CJ77" i="12"/>
  <c r="GF96" i="12"/>
  <c r="E51" i="12"/>
  <c r="DM67" i="12"/>
  <c r="DJ42" i="12"/>
  <c r="BE75" i="12"/>
  <c r="GT98" i="12"/>
  <c r="EQ92" i="12"/>
  <c r="BW58" i="12"/>
  <c r="HL54" i="12"/>
  <c r="DP84" i="12"/>
  <c r="IL84" i="12"/>
  <c r="DT58" i="12"/>
  <c r="FB50" i="12"/>
  <c r="GS62" i="12"/>
  <c r="AD16" i="12"/>
  <c r="FU54" i="12"/>
  <c r="BD69" i="12"/>
  <c r="EO98" i="12"/>
  <c r="AH74" i="12"/>
  <c r="GV44" i="12"/>
  <c r="IL57" i="12"/>
  <c r="EP35" i="12"/>
  <c r="V97" i="12"/>
  <c r="HE92" i="12"/>
  <c r="FS91" i="12"/>
  <c r="IZ98" i="12"/>
  <c r="FI79" i="12"/>
  <c r="EP62" i="12"/>
  <c r="DG83" i="12"/>
  <c r="EW82" i="12"/>
  <c r="FZ18" i="12"/>
  <c r="HK77" i="12"/>
  <c r="EN49" i="12"/>
  <c r="CO49" i="12"/>
  <c r="BR62" i="12"/>
  <c r="EG37" i="12"/>
  <c r="BM95" i="12"/>
  <c r="JH96" i="12"/>
  <c r="AQ17" i="12"/>
  <c r="B81" i="12"/>
  <c r="IR65" i="12"/>
  <c r="FT61" i="12"/>
  <c r="FN26" i="12"/>
  <c r="CU63" i="12"/>
  <c r="AK83" i="12"/>
  <c r="BC61" i="12"/>
  <c r="HX70" i="12"/>
  <c r="HG94" i="12"/>
  <c r="JG54" i="12"/>
  <c r="IV81" i="12"/>
  <c r="JG92" i="12"/>
  <c r="JE82" i="12"/>
  <c r="CC88" i="12"/>
  <c r="JM73" i="12"/>
  <c r="GC75" i="12"/>
  <c r="GM65" i="12"/>
  <c r="II30" i="12"/>
  <c r="CX74" i="12"/>
  <c r="DV62" i="12"/>
  <c r="CE33" i="12"/>
  <c r="FS78" i="12"/>
  <c r="HN89" i="12"/>
  <c r="FR90" i="12"/>
  <c r="CE65" i="12"/>
  <c r="IY58" i="12"/>
  <c r="HE95" i="12"/>
  <c r="IW35" i="12"/>
  <c r="FK92" i="12"/>
  <c r="BL39" i="12"/>
  <c r="K98" i="12"/>
  <c r="JD60" i="12"/>
  <c r="N30" i="12"/>
  <c r="CM36" i="12"/>
  <c r="FN85" i="12"/>
  <c r="AG52" i="12"/>
  <c r="BV97" i="12"/>
  <c r="JG74" i="12"/>
  <c r="DR75" i="12"/>
  <c r="BT74" i="12"/>
  <c r="CM38" i="12"/>
  <c r="CI54" i="12"/>
  <c r="EG95" i="12"/>
  <c r="AY99" i="12"/>
  <c r="AU31" i="12"/>
  <c r="EN69" i="12"/>
  <c r="FE72" i="12"/>
  <c r="IO20" i="12"/>
  <c r="FB65" i="12"/>
  <c r="HD81" i="12"/>
  <c r="GD87" i="12"/>
  <c r="AF78" i="12"/>
  <c r="DK96" i="12"/>
  <c r="HV18" i="12"/>
  <c r="JB99" i="12"/>
  <c r="CD96" i="12"/>
  <c r="ED99" i="12"/>
  <c r="CX65" i="12"/>
  <c r="FQ95" i="12"/>
  <c r="DL76" i="12"/>
  <c r="AR81" i="12"/>
  <c r="GS92" i="12"/>
  <c r="DZ57" i="12"/>
  <c r="FZ34" i="12"/>
  <c r="CD70" i="12"/>
  <c r="BX90" i="12"/>
  <c r="IQ89" i="12"/>
  <c r="DU43" i="12"/>
  <c r="CQ51" i="12"/>
  <c r="AU99" i="12"/>
  <c r="BY84" i="12"/>
  <c r="CP79" i="12"/>
  <c r="FH84" i="12"/>
  <c r="HK37" i="12"/>
  <c r="EV69" i="12"/>
  <c r="EI98" i="12"/>
  <c r="GN83" i="12"/>
  <c r="GF87" i="12"/>
  <c r="JF91" i="12"/>
  <c r="CZ81" i="12"/>
  <c r="EA68" i="12"/>
  <c r="GR58" i="12"/>
  <c r="EZ76" i="12"/>
  <c r="DV83" i="12"/>
  <c r="AI91" i="12"/>
  <c r="HU56" i="12"/>
  <c r="DS80" i="12"/>
  <c r="DW22" i="12"/>
  <c r="CQ77" i="12"/>
  <c r="IW36" i="12"/>
  <c r="DD75" i="12"/>
  <c r="CK91" i="12"/>
  <c r="CB44" i="12"/>
  <c r="IY93" i="12"/>
  <c r="EE81" i="12"/>
  <c r="AK50" i="12"/>
  <c r="IP51" i="12"/>
  <c r="GF91" i="12"/>
  <c r="GK32" i="12"/>
  <c r="DP93" i="12"/>
  <c r="CZ95" i="12"/>
  <c r="FA12" i="12"/>
  <c r="BJ96" i="12"/>
  <c r="HQ63" i="12"/>
  <c r="FE57" i="12"/>
  <c r="BH48" i="12"/>
  <c r="IO91" i="12"/>
  <c r="HL89" i="12"/>
  <c r="GI99" i="12"/>
  <c r="HH38" i="12"/>
  <c r="HS78" i="12"/>
  <c r="EG82" i="12"/>
  <c r="FF75" i="12"/>
  <c r="HD56" i="12"/>
  <c r="BG31" i="12"/>
  <c r="GK85" i="12"/>
  <c r="IB13" i="12"/>
  <c r="AU55" i="12"/>
  <c r="AR71" i="12"/>
  <c r="FR53" i="12"/>
  <c r="EP54" i="12"/>
  <c r="Z13" i="12"/>
  <c r="CA64" i="12"/>
  <c r="ER92" i="12"/>
  <c r="GR66" i="12"/>
  <c r="GG89" i="12"/>
  <c r="AS56" i="12"/>
  <c r="AU90" i="12"/>
  <c r="IM72" i="12"/>
  <c r="IF76" i="12"/>
  <c r="DF61" i="12"/>
  <c r="HY96" i="12"/>
  <c r="EE84" i="12"/>
  <c r="GS78" i="12"/>
  <c r="GU86" i="12"/>
  <c r="BY96" i="12"/>
  <c r="DA63" i="12"/>
  <c r="AP52" i="12"/>
  <c r="IQ60" i="12"/>
  <c r="EB90" i="12"/>
  <c r="AN36" i="12"/>
  <c r="HW80" i="12"/>
  <c r="DB75" i="12"/>
  <c r="IY88" i="12"/>
  <c r="IS43" i="12"/>
  <c r="FS69" i="12"/>
  <c r="GU62" i="12"/>
  <c r="ID21" i="12"/>
  <c r="EV20" i="12"/>
  <c r="FU77" i="12"/>
  <c r="GF92" i="12"/>
  <c r="IJ50" i="12"/>
  <c r="GD45" i="12"/>
  <c r="JG84" i="12"/>
  <c r="BO95" i="12"/>
  <c r="EM91" i="12"/>
  <c r="IX70" i="12"/>
  <c r="EG70" i="12"/>
  <c r="I83" i="12"/>
  <c r="ER85" i="12"/>
  <c r="IT59" i="12"/>
  <c r="FJ85" i="12"/>
  <c r="AI87" i="12"/>
  <c r="HO86" i="12"/>
  <c r="AK90" i="12"/>
  <c r="ES79" i="12"/>
  <c r="AD80" i="12"/>
  <c r="CL59" i="12"/>
  <c r="CG77" i="12"/>
  <c r="CF90" i="12"/>
  <c r="CF97" i="12"/>
  <c r="CI19" i="12"/>
  <c r="BS74" i="12"/>
  <c r="BL48" i="12"/>
  <c r="CR69" i="12"/>
  <c r="FW41" i="12"/>
  <c r="DK91" i="12"/>
  <c r="DQ92" i="12"/>
  <c r="DT92" i="12"/>
  <c r="IC25" i="12"/>
  <c r="K63" i="12"/>
  <c r="CO96" i="12"/>
  <c r="HH49" i="12"/>
  <c r="GE52" i="12"/>
  <c r="IH70" i="12"/>
  <c r="BV66" i="12"/>
  <c r="EY35" i="12"/>
  <c r="GP56" i="12"/>
  <c r="IK48" i="12"/>
  <c r="GG53" i="12"/>
  <c r="IH88" i="12"/>
  <c r="EP73" i="12"/>
  <c r="CO87" i="12"/>
  <c r="O67" i="12"/>
  <c r="AO80" i="12"/>
  <c r="FV75" i="12"/>
  <c r="IA93" i="12"/>
  <c r="DI69" i="12"/>
  <c r="EY72" i="12"/>
  <c r="EF72" i="12"/>
  <c r="CE53" i="12"/>
  <c r="S97" i="12"/>
  <c r="DZ59" i="12"/>
  <c r="FH74" i="12"/>
  <c r="HF65" i="12"/>
  <c r="BE25" i="12"/>
  <c r="CE46" i="12"/>
  <c r="HP89" i="12"/>
  <c r="DY33" i="12"/>
  <c r="IU88" i="12"/>
  <c r="FF40" i="12"/>
  <c r="BI79" i="12"/>
  <c r="HH61" i="12"/>
  <c r="DP42" i="12"/>
  <c r="HX58" i="12"/>
  <c r="FG95" i="12"/>
  <c r="HJ60" i="12"/>
  <c r="HC90" i="12"/>
  <c r="CY99" i="12"/>
  <c r="BU59" i="12"/>
  <c r="HP99" i="12"/>
  <c r="GM31" i="12"/>
  <c r="IN11" i="12"/>
  <c r="BH93" i="12"/>
  <c r="EG77" i="12"/>
  <c r="HA15" i="12"/>
  <c r="DM73" i="12"/>
  <c r="BA66" i="12"/>
  <c r="IQ18" i="12"/>
  <c r="FA35" i="12"/>
  <c r="CD80" i="12"/>
  <c r="GM60" i="12"/>
  <c r="CI95" i="12"/>
  <c r="JA98" i="12"/>
  <c r="IS55" i="12"/>
  <c r="ES29" i="12"/>
  <c r="BW73" i="12"/>
  <c r="EG59" i="12"/>
  <c r="GL80" i="12"/>
  <c r="CW61" i="12"/>
  <c r="HV39" i="12"/>
  <c r="CW39" i="12"/>
  <c r="IX51" i="12"/>
  <c r="EX82" i="12"/>
  <c r="JH64" i="12"/>
  <c r="HH84" i="12"/>
  <c r="FB82" i="12"/>
  <c r="GX97" i="12"/>
  <c r="BM90" i="12"/>
  <c r="IV19" i="12"/>
  <c r="FC45" i="12"/>
  <c r="BL36" i="12"/>
  <c r="GX72" i="12"/>
  <c r="EQ69" i="12"/>
  <c r="CB79" i="12"/>
  <c r="HC22" i="12"/>
  <c r="FT55" i="12"/>
  <c r="DT98" i="12"/>
  <c r="FR10" i="12"/>
  <c r="FW97" i="12"/>
  <c r="AI84" i="12"/>
  <c r="CU37" i="12"/>
  <c r="ER81" i="12"/>
  <c r="GR99" i="12"/>
  <c r="J89" i="12"/>
  <c r="AI88" i="12"/>
  <c r="CC15" i="12"/>
  <c r="DT30" i="12"/>
  <c r="HA33" i="12"/>
  <c r="P59" i="12"/>
  <c r="GV99" i="12"/>
  <c r="EE54" i="12"/>
  <c r="JC80" i="12"/>
  <c r="BU47" i="12"/>
  <c r="FH25" i="12"/>
  <c r="ES55" i="12"/>
  <c r="DE42" i="12"/>
  <c r="FG50" i="12"/>
  <c r="CW15" i="12"/>
  <c r="AN71" i="12"/>
  <c r="JD75" i="12"/>
  <c r="GU67" i="12"/>
  <c r="AU58" i="12"/>
  <c r="EY67" i="12"/>
  <c r="CI61" i="12"/>
  <c r="AZ89" i="12"/>
  <c r="EN75" i="12"/>
  <c r="AI58" i="12"/>
  <c r="EW52" i="12"/>
  <c r="S60" i="12"/>
  <c r="CV87" i="12"/>
  <c r="BA26" i="12"/>
  <c r="GO77" i="12"/>
  <c r="K56" i="12"/>
  <c r="FR92" i="12"/>
  <c r="CR78" i="12"/>
  <c r="AO78" i="12"/>
  <c r="EN52" i="12"/>
  <c r="CH60" i="12"/>
  <c r="DC77" i="12"/>
  <c r="HX43" i="12"/>
  <c r="FI66" i="12"/>
  <c r="FI48" i="12"/>
  <c r="FB75" i="12"/>
  <c r="EM41" i="12"/>
  <c r="FS61" i="12"/>
  <c r="CR84" i="12"/>
  <c r="EG89" i="12"/>
  <c r="BK45" i="12"/>
  <c r="GD47" i="12"/>
  <c r="DM63" i="12"/>
  <c r="EI81" i="12"/>
  <c r="BE97" i="12"/>
  <c r="DF80" i="12"/>
  <c r="DI12" i="12"/>
  <c r="AF14" i="12"/>
  <c r="DB13" i="12"/>
  <c r="BH67" i="12"/>
  <c r="DA79" i="12"/>
  <c r="B68" i="12"/>
  <c r="CV21" i="12"/>
  <c r="S88" i="12"/>
  <c r="CD84" i="12"/>
  <c r="DF96" i="12"/>
  <c r="BH57" i="12"/>
  <c r="FN18" i="12"/>
  <c r="BN28" i="12"/>
  <c r="HW44" i="12"/>
  <c r="EC33" i="12"/>
  <c r="CU60" i="12"/>
  <c r="JL70" i="12"/>
  <c r="DA47" i="12"/>
  <c r="DG81" i="12"/>
  <c r="I60" i="12"/>
  <c r="ES15" i="12"/>
  <c r="FL99" i="12"/>
  <c r="HI42" i="12"/>
  <c r="DU61" i="12"/>
  <c r="HU45" i="12"/>
  <c r="FW65" i="12"/>
  <c r="HL46" i="12"/>
  <c r="CT98" i="12"/>
  <c r="IY34" i="12"/>
  <c r="GP44" i="12"/>
  <c r="BZ96" i="12"/>
  <c r="CF72" i="12"/>
  <c r="AU73" i="12"/>
  <c r="CY93" i="12"/>
  <c r="DT47" i="12"/>
  <c r="EC57" i="12"/>
  <c r="HN52" i="12"/>
  <c r="GI41" i="12"/>
  <c r="GD66" i="12"/>
  <c r="DG72" i="12"/>
  <c r="GL88" i="12"/>
  <c r="CH81" i="12"/>
  <c r="II85" i="12"/>
  <c r="DH82" i="12"/>
  <c r="DP89" i="12"/>
  <c r="FD68" i="12"/>
  <c r="CO55" i="12"/>
  <c r="BU72" i="12"/>
  <c r="IP23" i="12"/>
  <c r="GS89" i="12"/>
  <c r="JM67" i="12"/>
  <c r="FV60" i="12"/>
  <c r="O44" i="12"/>
  <c r="II98" i="12"/>
  <c r="AD56" i="12"/>
  <c r="JH80" i="12"/>
  <c r="BJ98" i="12"/>
  <c r="DJ85" i="12"/>
  <c r="GT65" i="12"/>
  <c r="J20" i="12"/>
  <c r="BL92" i="12"/>
  <c r="EI74" i="12"/>
  <c r="GE76" i="12"/>
  <c r="HB98" i="12"/>
  <c r="GI77" i="12"/>
  <c r="CK47" i="12"/>
  <c r="GQ87" i="12"/>
  <c r="BV64" i="12"/>
  <c r="FZ44" i="12"/>
  <c r="AY22" i="12"/>
  <c r="AO12" i="12"/>
  <c r="N61" i="12"/>
  <c r="FV32" i="12"/>
  <c r="DM64" i="12"/>
  <c r="GO22" i="12"/>
  <c r="FF16" i="12"/>
  <c r="BO11" i="12"/>
  <c r="HF63" i="12"/>
  <c r="HQ72" i="12"/>
  <c r="IZ73" i="12"/>
  <c r="DF88" i="12"/>
  <c r="BV99" i="12"/>
  <c r="IV66" i="12"/>
  <c r="IP69" i="12"/>
  <c r="AQ78" i="12"/>
  <c r="HE74" i="12"/>
  <c r="EW69" i="12"/>
  <c r="IQ75" i="12"/>
  <c r="IZ81" i="12"/>
  <c r="BS84" i="12"/>
  <c r="GK98" i="12"/>
  <c r="GF77" i="12"/>
  <c r="GU78" i="12"/>
  <c r="EF74" i="12"/>
  <c r="GX63" i="12"/>
  <c r="FD89" i="12"/>
  <c r="GG64" i="12"/>
  <c r="GY55" i="12"/>
  <c r="GI60" i="12"/>
  <c r="CV84" i="12"/>
  <c r="BS63" i="12"/>
  <c r="EU99" i="12"/>
  <c r="HT56" i="12"/>
  <c r="ET71" i="12"/>
  <c r="GE62" i="12"/>
  <c r="GH58" i="12"/>
  <c r="DP52" i="12"/>
  <c r="CN55" i="12"/>
  <c r="HP91" i="12"/>
  <c r="AN54" i="12"/>
  <c r="ER79" i="12"/>
  <c r="EL59" i="12"/>
  <c r="AS64" i="12"/>
  <c r="DK35" i="12"/>
  <c r="IW67" i="12"/>
  <c r="GU94" i="12"/>
  <c r="JC82" i="12"/>
  <c r="CY61" i="12"/>
  <c r="HF54" i="12"/>
  <c r="HO75" i="12"/>
  <c r="GJ21" i="12"/>
  <c r="FL67" i="12"/>
  <c r="J87" i="12"/>
  <c r="CD51" i="12"/>
  <c r="GM97" i="12"/>
  <c r="DZ73" i="12"/>
  <c r="FJ62" i="12"/>
  <c r="IS97" i="12"/>
  <c r="DR93" i="12"/>
  <c r="AS97" i="12"/>
  <c r="Y60" i="12"/>
  <c r="FS66" i="12"/>
  <c r="BS94" i="12"/>
  <c r="AM76" i="12"/>
  <c r="CA46" i="12"/>
  <c r="HE91" i="12"/>
  <c r="DW77" i="12"/>
  <c r="FB84" i="12"/>
  <c r="IG80" i="12"/>
  <c r="EG79" i="12"/>
  <c r="EO35" i="12"/>
  <c r="IR96" i="12"/>
  <c r="FN88" i="12"/>
  <c r="GJ98" i="12"/>
  <c r="BX78" i="12"/>
  <c r="FX81" i="12"/>
  <c r="EC65" i="12"/>
  <c r="EJ75" i="12"/>
  <c r="IN81" i="12"/>
  <c r="HB11" i="12"/>
  <c r="HM30" i="12"/>
  <c r="BB99" i="12"/>
  <c r="GD42" i="12"/>
  <c r="BX64" i="12"/>
  <c r="EX93" i="12"/>
  <c r="HN79" i="12"/>
  <c r="GW38" i="12"/>
  <c r="BI43" i="12"/>
  <c r="GI32" i="12"/>
  <c r="FR45" i="12"/>
  <c r="EQ97" i="12"/>
  <c r="JE50" i="12"/>
  <c r="GR92" i="12"/>
  <c r="GK97" i="12"/>
  <c r="GI91" i="12"/>
  <c r="FB92" i="12"/>
  <c r="BC65" i="12"/>
  <c r="DP53" i="12"/>
  <c r="DW59" i="12"/>
  <c r="DX72" i="12"/>
  <c r="CB74" i="12"/>
  <c r="JC98" i="12"/>
  <c r="BS89" i="12"/>
  <c r="HX22" i="12"/>
  <c r="EZ85" i="12"/>
  <c r="FV50" i="12"/>
  <c r="ET94" i="12"/>
  <c r="FB72" i="12"/>
  <c r="FH89" i="12"/>
  <c r="CE31" i="12"/>
  <c r="BJ97" i="12"/>
  <c r="FU75" i="12"/>
  <c r="DE85" i="12"/>
  <c r="HS93" i="12"/>
  <c r="HV95" i="12"/>
  <c r="CA60" i="12"/>
  <c r="EW10" i="12"/>
  <c r="EX60" i="12"/>
  <c r="IH84" i="12"/>
  <c r="DW80" i="12"/>
  <c r="EU77" i="12"/>
  <c r="BA73" i="12"/>
  <c r="DP68" i="12"/>
  <c r="FX83" i="12"/>
  <c r="CS28" i="12"/>
  <c r="FA90" i="12"/>
  <c r="GG20" i="12"/>
  <c r="BR94" i="12"/>
  <c r="IY50" i="12"/>
  <c r="DG69" i="12"/>
  <c r="AG78" i="12"/>
  <c r="HR35" i="12"/>
  <c r="S80" i="12"/>
  <c r="HK66" i="12"/>
  <c r="CA94" i="12"/>
  <c r="IF28" i="12"/>
  <c r="HU32" i="12"/>
  <c r="HU92" i="12"/>
  <c r="EX34" i="12"/>
  <c r="FQ59" i="12"/>
  <c r="CI86" i="12"/>
  <c r="JD57" i="12"/>
  <c r="DQ66" i="12"/>
  <c r="DC95" i="12"/>
  <c r="AP13" i="12"/>
  <c r="Y63" i="12"/>
  <c r="K88" i="12"/>
  <c r="HL62" i="12"/>
  <c r="JC29" i="12"/>
  <c r="HX95" i="12"/>
  <c r="HD45" i="12"/>
  <c r="HG97" i="12"/>
  <c r="AX64" i="12"/>
  <c r="FH88" i="12"/>
  <c r="EE73" i="12"/>
  <c r="AZ69" i="12"/>
  <c r="Y67" i="12"/>
  <c r="EE52" i="12"/>
  <c r="DV53" i="12"/>
  <c r="BS20" i="12"/>
  <c r="AJ52" i="12"/>
  <c r="JC62" i="12"/>
  <c r="DB85" i="12"/>
  <c r="CC77" i="12"/>
  <c r="IY82" i="12"/>
  <c r="BS83" i="12"/>
  <c r="FV55" i="12"/>
  <c r="IS75" i="12"/>
  <c r="AY66" i="12"/>
  <c r="HS89" i="12"/>
  <c r="FY12" i="12"/>
  <c r="AP55" i="12"/>
  <c r="BF83" i="12"/>
  <c r="EY27" i="12"/>
  <c r="DV88" i="12"/>
  <c r="EK98" i="12"/>
  <c r="ID48" i="12"/>
  <c r="JB58" i="12"/>
  <c r="DA35" i="12"/>
  <c r="FC54" i="12"/>
  <c r="ET93" i="12"/>
  <c r="DK54" i="12"/>
  <c r="AD84" i="12"/>
  <c r="FL70" i="12"/>
  <c r="CW18" i="12"/>
  <c r="DZ61" i="12"/>
  <c r="CB49" i="12"/>
  <c r="CE69" i="12"/>
  <c r="CR75" i="12"/>
  <c r="ER52" i="12"/>
  <c r="EN72" i="12"/>
  <c r="HN88" i="12"/>
  <c r="CM90" i="12"/>
  <c r="BO76" i="12"/>
  <c r="FL87" i="12"/>
  <c r="CG31" i="12"/>
  <c r="DA92" i="12"/>
  <c r="GF59" i="12"/>
  <c r="ES93" i="12"/>
  <c r="AD96" i="12"/>
  <c r="BI42" i="12"/>
  <c r="AL79" i="12"/>
  <c r="BN25" i="12"/>
  <c r="E78" i="12"/>
  <c r="CP52" i="12"/>
  <c r="IJ21" i="12"/>
  <c r="HT92" i="12"/>
  <c r="FZ77" i="12"/>
  <c r="CE62" i="12"/>
  <c r="DD76" i="12"/>
  <c r="DZ30" i="12"/>
  <c r="JE98" i="12"/>
  <c r="BJ90" i="12"/>
  <c r="IL33" i="12"/>
  <c r="IX79" i="12"/>
  <c r="EC90" i="12"/>
  <c r="CR16" i="12"/>
  <c r="IZ96" i="12"/>
  <c r="EE68" i="12"/>
  <c r="IY21" i="12"/>
  <c r="IU93" i="12"/>
  <c r="EX68" i="12"/>
  <c r="JH92" i="12"/>
  <c r="F59" i="12"/>
  <c r="HH58" i="12"/>
  <c r="JJ71" i="12"/>
  <c r="CM24" i="12"/>
  <c r="CT67" i="12"/>
  <c r="DE78" i="12"/>
  <c r="DE36" i="12"/>
  <c r="HL60" i="12"/>
  <c r="FW66" i="12"/>
  <c r="IT86" i="12"/>
  <c r="HR64" i="12"/>
  <c r="FG44" i="12"/>
  <c r="I88" i="12"/>
  <c r="EC56" i="12"/>
  <c r="IF68" i="12"/>
  <c r="DG96" i="12"/>
  <c r="BS43" i="12"/>
  <c r="DB53" i="12"/>
  <c r="CV78" i="12"/>
  <c r="JF76" i="12"/>
  <c r="AE87" i="12"/>
  <c r="HG32" i="12"/>
  <c r="HS77" i="12"/>
  <c r="HY50" i="12"/>
  <c r="S29" i="12"/>
  <c r="DZ64" i="12"/>
  <c r="B95" i="12"/>
  <c r="FD55" i="12"/>
  <c r="GM99" i="12"/>
  <c r="EE82" i="12"/>
  <c r="AJ43" i="12"/>
  <c r="BB59" i="12"/>
  <c r="EB73" i="12"/>
  <c r="EW81" i="12"/>
  <c r="ES26" i="12"/>
  <c r="GN20" i="12"/>
  <c r="GN32" i="12"/>
  <c r="HD71" i="12"/>
  <c r="FS46" i="12"/>
  <c r="DG85" i="12"/>
  <c r="FY70" i="12"/>
  <c r="HF89" i="12"/>
  <c r="AO73" i="12"/>
  <c r="GM10" i="12"/>
  <c r="GE58" i="12"/>
  <c r="EN82" i="12"/>
  <c r="CT17" i="12"/>
  <c r="I43" i="12"/>
  <c r="CV81" i="12"/>
  <c r="CN64" i="12"/>
  <c r="ID88" i="12"/>
  <c r="CR72" i="12"/>
  <c r="BC42" i="12"/>
  <c r="BK91" i="12"/>
  <c r="FU90" i="12"/>
  <c r="DQ96" i="12"/>
  <c r="GA99" i="12"/>
  <c r="EO61" i="12"/>
  <c r="BK55" i="12"/>
  <c r="BY65" i="12"/>
  <c r="CU84" i="12"/>
  <c r="FK36" i="12"/>
  <c r="BT73" i="12"/>
  <c r="FR63" i="12"/>
  <c r="FH80" i="12"/>
  <c r="EI70" i="12"/>
  <c r="HI70" i="12"/>
  <c r="F88" i="12"/>
  <c r="DN13" i="12"/>
  <c r="EP58" i="12"/>
  <c r="DK19" i="12"/>
  <c r="IS70" i="12"/>
  <c r="JD84" i="12"/>
  <c r="AQ87" i="12"/>
  <c r="HU55" i="12"/>
  <c r="FY75" i="12"/>
  <c r="DZ70" i="12"/>
  <c r="GJ37" i="12"/>
  <c r="IM34" i="12"/>
  <c r="AM67" i="12"/>
  <c r="BU36" i="12"/>
  <c r="EA32" i="12"/>
  <c r="HM39" i="12"/>
  <c r="HW67" i="12"/>
  <c r="BH91" i="12"/>
  <c r="CR74" i="12"/>
  <c r="K60" i="12"/>
  <c r="BL68" i="12"/>
  <c r="HN96" i="12"/>
  <c r="CQ87" i="12"/>
  <c r="CN86" i="12"/>
  <c r="IL86" i="12"/>
  <c r="GZ59" i="12"/>
  <c r="FA45" i="12"/>
  <c r="BJ63" i="12"/>
  <c r="IW60" i="12"/>
  <c r="JB62" i="12"/>
  <c r="AD65" i="12"/>
  <c r="IC73" i="12"/>
  <c r="IN92" i="12"/>
  <c r="DY53" i="12"/>
  <c r="BB61" i="12"/>
  <c r="BY86" i="12"/>
  <c r="JI84" i="12"/>
  <c r="J70" i="12"/>
  <c r="AE14" i="12"/>
  <c r="DW55" i="12"/>
  <c r="BD18" i="12"/>
  <c r="CZ43" i="12"/>
  <c r="JA69" i="12"/>
  <c r="AS93" i="12"/>
  <c r="F48" i="12"/>
  <c r="CF51" i="12"/>
  <c r="FF74" i="12"/>
  <c r="DH59" i="12"/>
  <c r="B92" i="12"/>
  <c r="FT98" i="12"/>
  <c r="DK86" i="12"/>
  <c r="FV38" i="12"/>
  <c r="GJ87" i="12"/>
  <c r="GZ89" i="12"/>
  <c r="N74" i="12"/>
  <c r="CP82" i="12"/>
  <c r="CE58" i="12"/>
  <c r="AH66" i="12"/>
  <c r="GZ98" i="12"/>
  <c r="AM69" i="12"/>
  <c r="FN95" i="12"/>
  <c r="DV89" i="12"/>
  <c r="DO79" i="12"/>
  <c r="FH59" i="12"/>
  <c r="BK66" i="12"/>
  <c r="HV58" i="12"/>
  <c r="DI98" i="12"/>
  <c r="CV64" i="12"/>
  <c r="HS57" i="12"/>
  <c r="BX71" i="12"/>
  <c r="FN99" i="12"/>
  <c r="GU97" i="12"/>
  <c r="DD95" i="12"/>
  <c r="EN92" i="12"/>
  <c r="DE80" i="12"/>
  <c r="EJ72" i="12"/>
  <c r="DY73" i="12"/>
  <c r="FK71" i="12"/>
  <c r="GI44" i="12"/>
  <c r="EH37" i="12"/>
  <c r="IR85" i="12"/>
  <c r="GI78" i="12"/>
  <c r="CF99" i="12"/>
  <c r="GA98" i="12"/>
  <c r="HE52" i="12"/>
  <c r="BA99" i="12"/>
  <c r="DV52" i="12"/>
  <c r="HX96" i="12"/>
  <c r="BK41" i="12"/>
  <c r="HH26" i="12"/>
  <c r="FJ94" i="12"/>
  <c r="EY87" i="12"/>
  <c r="EJ16" i="12"/>
  <c r="AS41" i="12"/>
  <c r="BD42" i="12"/>
  <c r="II67" i="12"/>
  <c r="JD94" i="12"/>
  <c r="IV94" i="12"/>
  <c r="EW67" i="12"/>
  <c r="CB21" i="12"/>
  <c r="EM19" i="12"/>
  <c r="HU14" i="12"/>
  <c r="EL33" i="12"/>
  <c r="FK88" i="12"/>
  <c r="EJ76" i="12"/>
  <c r="FI14" i="12"/>
  <c r="IO93" i="12"/>
  <c r="DL67" i="12"/>
  <c r="IK12" i="12"/>
  <c r="GC58" i="12"/>
  <c r="HA86" i="12"/>
  <c r="AI47" i="12"/>
  <c r="BL97" i="12"/>
  <c r="IB91" i="12"/>
  <c r="CE75" i="12"/>
  <c r="CZ79" i="12"/>
  <c r="FM65" i="12"/>
  <c r="V78" i="12"/>
  <c r="AM88" i="12"/>
  <c r="JI32" i="12"/>
  <c r="IL79" i="12"/>
  <c r="N17" i="12"/>
  <c r="AM37" i="12"/>
  <c r="JI69" i="12"/>
  <c r="AE68" i="12"/>
  <c r="AS33" i="12"/>
  <c r="IF30" i="12"/>
  <c r="BN85" i="12"/>
  <c r="JM82" i="12"/>
  <c r="HK65" i="12"/>
  <c r="JL43" i="12"/>
  <c r="EV11" i="12"/>
  <c r="EQ43" i="12"/>
  <c r="AI19" i="12"/>
  <c r="AJ34" i="12"/>
  <c r="AF81" i="12"/>
  <c r="JL58" i="12"/>
  <c r="HQ19" i="12"/>
  <c r="II87" i="12"/>
  <c r="BV61" i="12"/>
  <c r="GL45" i="12"/>
  <c r="FE67" i="12"/>
  <c r="FT95" i="12"/>
  <c r="DP60" i="12"/>
  <c r="IR61" i="12"/>
  <c r="HC40" i="12"/>
  <c r="BJ83" i="12"/>
  <c r="HE41" i="12"/>
  <c r="BM36" i="12"/>
  <c r="FY97" i="12"/>
  <c r="AU13" i="12"/>
  <c r="DX58" i="12"/>
  <c r="IC17" i="12"/>
  <c r="DX98" i="12"/>
  <c r="HA75" i="12"/>
  <c r="BA98" i="12"/>
  <c r="JD38" i="12"/>
  <c r="ET91" i="12"/>
  <c r="BK74" i="12"/>
  <c r="AT30" i="12"/>
  <c r="AU71" i="12"/>
  <c r="DT93" i="12"/>
  <c r="BW75" i="12"/>
  <c r="CY17" i="12"/>
  <c r="EO94" i="12"/>
  <c r="CB72" i="12"/>
  <c r="EQ20" i="12"/>
  <c r="BD84" i="12"/>
  <c r="GW98" i="12"/>
  <c r="CX78" i="12"/>
  <c r="DZ72" i="12"/>
  <c r="DF71" i="12"/>
  <c r="HB23" i="12"/>
  <c r="EA67" i="12"/>
  <c r="FH13" i="12"/>
  <c r="BR74" i="12"/>
  <c r="DE17" i="12"/>
  <c r="GB49" i="12"/>
  <c r="CX58" i="12"/>
  <c r="IU78" i="12"/>
  <c r="DY81" i="12"/>
  <c r="BW14" i="12"/>
  <c r="HQ92" i="12"/>
  <c r="CC53" i="12"/>
  <c r="GP74" i="12"/>
  <c r="GR59" i="12"/>
  <c r="FM32" i="12"/>
  <c r="EM74" i="12"/>
  <c r="AL62" i="12"/>
  <c r="BO91" i="12"/>
  <c r="IS57" i="12"/>
  <c r="IB65" i="12"/>
  <c r="GH44" i="12"/>
  <c r="AM93" i="12"/>
  <c r="CY40" i="12"/>
  <c r="GS32" i="12"/>
  <c r="CC83" i="12"/>
  <c r="AA44" i="12"/>
  <c r="CK92" i="12"/>
  <c r="EM87" i="12"/>
  <c r="HE14" i="12"/>
  <c r="DR73" i="12"/>
  <c r="JC13" i="12"/>
  <c r="ER57" i="12"/>
  <c r="CG73" i="12"/>
  <c r="EV96" i="12"/>
  <c r="Z22" i="12"/>
  <c r="DF27" i="12"/>
  <c r="FL55" i="12"/>
  <c r="K40" i="12"/>
  <c r="CE35" i="12"/>
  <c r="IE46" i="12"/>
  <c r="JL81" i="12"/>
  <c r="N24" i="12"/>
  <c r="CN52" i="12"/>
  <c r="DJ89" i="12"/>
  <c r="GS22" i="12"/>
  <c r="BI55" i="12"/>
  <c r="DF67" i="12"/>
  <c r="IV73" i="12"/>
  <c r="CM86" i="12"/>
  <c r="ES17" i="12"/>
  <c r="FG99" i="12"/>
  <c r="BV60" i="12"/>
  <c r="HE17" i="12"/>
  <c r="CG54" i="12"/>
  <c r="CP75" i="12"/>
  <c r="GN35" i="12"/>
  <c r="HP57" i="12"/>
  <c r="IF54" i="12"/>
  <c r="CK64" i="12"/>
  <c r="IP62" i="12"/>
  <c r="BH90" i="12"/>
  <c r="FX80" i="12"/>
  <c r="IU81" i="12"/>
  <c r="GR53" i="12"/>
  <c r="HE66" i="12"/>
  <c r="EF59" i="12"/>
  <c r="K57" i="12"/>
  <c r="GF69" i="12"/>
  <c r="GF83" i="12"/>
  <c r="EG64" i="12"/>
  <c r="DV69" i="12"/>
  <c r="DN95" i="12"/>
  <c r="AO74" i="12"/>
  <c r="FL97" i="12"/>
  <c r="CF14" i="12"/>
  <c r="IG92" i="12"/>
  <c r="BW68" i="12"/>
  <c r="BJ72" i="12"/>
  <c r="FG47" i="12"/>
  <c r="IP93" i="12"/>
  <c r="AJ82" i="12"/>
  <c r="CE66" i="12"/>
  <c r="CZ77" i="12"/>
  <c r="BB97" i="12"/>
  <c r="DB81" i="12"/>
  <c r="CX35" i="12"/>
  <c r="FU66" i="12"/>
  <c r="IP46" i="12"/>
  <c r="ES52" i="12"/>
  <c r="EE70" i="12"/>
  <c r="CX27" i="12"/>
  <c r="Z88" i="12"/>
  <c r="JC75" i="12"/>
  <c r="HV75" i="12"/>
  <c r="CM52" i="12"/>
  <c r="ED85" i="12"/>
  <c r="BH59" i="12"/>
  <c r="HW77" i="12"/>
  <c r="EB62" i="12"/>
  <c r="HY75" i="12"/>
  <c r="EJ31" i="12"/>
  <c r="DB47" i="12"/>
  <c r="BZ91" i="12"/>
  <c r="EC52" i="12"/>
  <c r="BH58" i="12"/>
  <c r="FX68" i="12"/>
  <c r="DQ76" i="12"/>
  <c r="F25" i="12"/>
  <c r="IJ70" i="12"/>
  <c r="CJ68" i="12"/>
  <c r="GK81" i="12"/>
  <c r="EP40" i="12"/>
  <c r="GW69" i="12"/>
  <c r="JJ84" i="12"/>
  <c r="BE62" i="12"/>
  <c r="FS10" i="12"/>
  <c r="AZ76" i="12"/>
  <c r="FC71" i="12"/>
  <c r="FX86" i="12"/>
  <c r="DP88" i="12"/>
  <c r="S57" i="12"/>
  <c r="GC51" i="12"/>
  <c r="ES78" i="12"/>
  <c r="K44" i="12"/>
  <c r="GB84" i="12"/>
  <c r="IX75" i="12"/>
  <c r="ED93" i="12"/>
  <c r="EN96" i="12"/>
  <c r="N57" i="12"/>
  <c r="AF86" i="12"/>
  <c r="HJ73" i="12"/>
  <c r="IW59" i="12"/>
  <c r="IQ86" i="12"/>
  <c r="BX98" i="12"/>
  <c r="FJ98" i="12"/>
  <c r="DO90" i="12"/>
  <c r="DY79" i="12"/>
  <c r="HF49" i="12"/>
  <c r="FE99" i="12"/>
  <c r="BN46" i="12"/>
  <c r="DS98" i="12"/>
  <c r="DC85" i="12"/>
  <c r="HF94" i="12"/>
  <c r="EX70" i="12"/>
  <c r="EL60" i="12"/>
  <c r="II91" i="12"/>
  <c r="DM27" i="12"/>
  <c r="DP50" i="12"/>
  <c r="EK11" i="12"/>
  <c r="EC89" i="12"/>
  <c r="AY72" i="12"/>
  <c r="IN47" i="12"/>
  <c r="HD13" i="12"/>
  <c r="BY87" i="12"/>
  <c r="DE59" i="12"/>
  <c r="HS99" i="12"/>
  <c r="IM61" i="12"/>
  <c r="EF52" i="12"/>
  <c r="FB86" i="12"/>
  <c r="IP84" i="12"/>
  <c r="IJ85" i="12"/>
  <c r="Z54" i="12"/>
  <c r="CG99" i="12"/>
  <c r="EV44" i="12"/>
  <c r="AX96" i="12"/>
  <c r="FC76" i="12"/>
  <c r="GO40" i="12"/>
  <c r="AG83" i="12"/>
  <c r="JF94" i="12"/>
  <c r="DI84" i="12"/>
  <c r="FS44" i="12"/>
  <c r="BM97" i="12"/>
  <c r="FK67" i="12"/>
  <c r="FR22" i="12"/>
  <c r="BZ74" i="12"/>
  <c r="AH64" i="12"/>
  <c r="BG22" i="12"/>
  <c r="AJ99" i="12"/>
  <c r="DR58" i="12"/>
  <c r="IF66" i="12"/>
  <c r="GQ90" i="12"/>
  <c r="GH54" i="12"/>
  <c r="FE49" i="12"/>
  <c r="ES16" i="12"/>
  <c r="Z84" i="12"/>
  <c r="JF87" i="12"/>
  <c r="DT73" i="12"/>
  <c r="JJ91" i="12"/>
  <c r="EV58" i="12"/>
  <c r="BO15" i="12"/>
  <c r="BE81" i="12"/>
  <c r="GJ52" i="12"/>
  <c r="AR85" i="12"/>
  <c r="FF11" i="12"/>
  <c r="FA54" i="12"/>
  <c r="HG51" i="12"/>
  <c r="HM75" i="12"/>
  <c r="CP76" i="12"/>
  <c r="EP96" i="12"/>
  <c r="IR97" i="12"/>
  <c r="HG46" i="12"/>
  <c r="FV92" i="12"/>
  <c r="AP98" i="12"/>
  <c r="EK96" i="12"/>
  <c r="GO24" i="12"/>
  <c r="HK23" i="12"/>
  <c r="EU45" i="12"/>
  <c r="EG46" i="12"/>
  <c r="DC89" i="12"/>
  <c r="EN94" i="12"/>
  <c r="EL85" i="12"/>
  <c r="I56" i="12"/>
  <c r="IR77" i="12"/>
  <c r="BY44" i="12"/>
  <c r="DQ10" i="12"/>
  <c r="IA83" i="12"/>
  <c r="ED64" i="12"/>
  <c r="FR98" i="12"/>
  <c r="DH61" i="12"/>
  <c r="I94" i="12"/>
  <c r="DA61" i="12"/>
  <c r="FK54" i="12"/>
  <c r="CQ12" i="12"/>
  <c r="FD75" i="12"/>
  <c r="EP51" i="12"/>
  <c r="BM64" i="12"/>
  <c r="AA61" i="12"/>
  <c r="JI72" i="12"/>
  <c r="AH95" i="12"/>
  <c r="IK75" i="12"/>
  <c r="JE14" i="12"/>
  <c r="CL61" i="12"/>
  <c r="CE10" i="12"/>
  <c r="GT24" i="12"/>
  <c r="DX12" i="12"/>
  <c r="EB35" i="12"/>
  <c r="CL73" i="12"/>
  <c r="BJ88" i="12"/>
  <c r="DQ65" i="12"/>
  <c r="JB95" i="12"/>
  <c r="CF78" i="12"/>
  <c r="E28" i="12"/>
  <c r="EM53" i="12"/>
  <c r="GU89" i="12"/>
  <c r="ES69" i="12"/>
  <c r="DH86" i="12"/>
  <c r="GM98" i="12"/>
  <c r="BL90" i="12"/>
  <c r="AJ44" i="12"/>
  <c r="BS95" i="12"/>
  <c r="AG27" i="12"/>
  <c r="FF22" i="12"/>
  <c r="AM91" i="12"/>
  <c r="IU71" i="12"/>
  <c r="BZ50" i="12"/>
  <c r="EB24" i="12"/>
  <c r="FH52" i="12"/>
  <c r="AU93" i="12"/>
  <c r="HN41" i="12"/>
  <c r="F66" i="12"/>
  <c r="FS22" i="12"/>
  <c r="CS55" i="12"/>
  <c r="FN78" i="12"/>
  <c r="BV43" i="12"/>
  <c r="IR36" i="12"/>
  <c r="BB63" i="12"/>
  <c r="FX95" i="12"/>
  <c r="IG85" i="12"/>
  <c r="IL82" i="12"/>
  <c r="HV48" i="12"/>
  <c r="BY62" i="12"/>
  <c r="IE58" i="12"/>
  <c r="BF74" i="12"/>
  <c r="EF33" i="12"/>
  <c r="CL71" i="12"/>
  <c r="IB78" i="12"/>
  <c r="CJ73" i="12"/>
  <c r="CL66" i="12"/>
  <c r="CT96" i="12"/>
  <c r="BH73" i="12"/>
  <c r="EE95" i="12"/>
  <c r="HL95" i="12"/>
  <c r="JB96" i="12"/>
  <c r="BG18" i="12"/>
  <c r="HE59" i="12"/>
  <c r="AA68" i="12"/>
  <c r="P65" i="12"/>
  <c r="AK60" i="12"/>
  <c r="DL90" i="12"/>
  <c r="DK59" i="12"/>
  <c r="DO34" i="12"/>
  <c r="IS19" i="12"/>
  <c r="AP32" i="12"/>
  <c r="FE35" i="12"/>
  <c r="DK94" i="12"/>
  <c r="DH99" i="12"/>
  <c r="IB81" i="12"/>
  <c r="DF26" i="12"/>
  <c r="BM91" i="12"/>
  <c r="EZ90" i="12"/>
  <c r="EQ95" i="12"/>
  <c r="CJ36" i="12"/>
  <c r="DS52" i="12"/>
  <c r="AR86" i="12"/>
  <c r="B70" i="12"/>
  <c r="EA40" i="12"/>
  <c r="BG11" i="12"/>
  <c r="BO56" i="12"/>
  <c r="ET84" i="12"/>
  <c r="CF37" i="12"/>
  <c r="CQ72" i="12"/>
  <c r="IW83" i="12"/>
  <c r="BD58" i="12"/>
  <c r="II84" i="12"/>
  <c r="HD24" i="12"/>
  <c r="FC12" i="12"/>
  <c r="HF99" i="12"/>
  <c r="AH37" i="12"/>
  <c r="FN77" i="12"/>
  <c r="EN15" i="12"/>
  <c r="BR88" i="12"/>
  <c r="I86" i="12"/>
  <c r="ED72" i="12"/>
  <c r="HL96" i="12"/>
  <c r="DK52" i="12"/>
  <c r="CZ47" i="12"/>
  <c r="GQ83" i="12"/>
  <c r="IO96" i="12"/>
  <c r="FG62" i="12"/>
  <c r="FW72" i="12"/>
  <c r="CJ87" i="12"/>
  <c r="CS99" i="12"/>
  <c r="DA45" i="12"/>
  <c r="CA36" i="12"/>
  <c r="CP92" i="12"/>
  <c r="AA30" i="12"/>
  <c r="GG39" i="12"/>
  <c r="JJ76" i="12"/>
  <c r="GD81" i="12"/>
  <c r="AD31" i="12"/>
  <c r="EX20" i="12"/>
  <c r="HG88" i="12"/>
  <c r="CS21" i="12"/>
  <c r="HL88" i="12"/>
  <c r="CU26" i="12"/>
  <c r="DZ92" i="12"/>
  <c r="DG65" i="12"/>
  <c r="GO60" i="12"/>
  <c r="JB97" i="12"/>
  <c r="AT56" i="12"/>
  <c r="DR90" i="12"/>
  <c r="IW73" i="12"/>
  <c r="HZ45" i="12"/>
  <c r="ES73" i="12"/>
  <c r="F82" i="12"/>
  <c r="HM76" i="12"/>
  <c r="GX98" i="12"/>
  <c r="DC52" i="12"/>
  <c r="CW63" i="12"/>
  <c r="DB74" i="12"/>
  <c r="CV86" i="12"/>
  <c r="DB88" i="12"/>
  <c r="AT92" i="12"/>
  <c r="CL63" i="12"/>
  <c r="EL22" i="12"/>
  <c r="S63" i="12"/>
  <c r="EI68" i="12"/>
  <c r="CX98" i="12"/>
  <c r="HF88" i="12"/>
  <c r="IV83" i="12"/>
  <c r="FY66" i="12"/>
  <c r="AP18" i="12"/>
  <c r="HR71" i="12"/>
  <c r="CX60" i="12"/>
  <c r="IR22" i="12"/>
  <c r="AZ56" i="12"/>
  <c r="DX48" i="12"/>
  <c r="FS56" i="12"/>
  <c r="CL60" i="12"/>
  <c r="BK75" i="12"/>
  <c r="EV70" i="12"/>
  <c r="GQ52" i="12"/>
  <c r="HB69" i="12"/>
  <c r="EN85" i="12"/>
  <c r="FG64" i="12"/>
  <c r="HM93" i="12"/>
  <c r="AG80" i="12"/>
  <c r="BB44" i="12"/>
  <c r="JJ20" i="12"/>
  <c r="EE92" i="12"/>
  <c r="CG81" i="12"/>
  <c r="GY83" i="12"/>
  <c r="AS76" i="12"/>
  <c r="DS84" i="12"/>
  <c r="DF77" i="12"/>
  <c r="GY67" i="12"/>
  <c r="DS79" i="12"/>
  <c r="BO97" i="12"/>
  <c r="BS12" i="12"/>
  <c r="IG28" i="12"/>
  <c r="HG10" i="12"/>
  <c r="BA49" i="12"/>
  <c r="GF38" i="12"/>
  <c r="CO78" i="12"/>
  <c r="FK29" i="12"/>
  <c r="IQ68" i="12"/>
  <c r="O24" i="12"/>
  <c r="DN80" i="12"/>
  <c r="CW77" i="12"/>
  <c r="CG24" i="12"/>
  <c r="EW90" i="12"/>
  <c r="CK63" i="12"/>
  <c r="FK15" i="12"/>
  <c r="GL99" i="12"/>
  <c r="IO14" i="12"/>
  <c r="CE21" i="12"/>
  <c r="IT41" i="12"/>
  <c r="BZ81" i="12"/>
  <c r="FY65" i="12"/>
  <c r="IR63" i="12"/>
  <c r="DO19" i="12"/>
  <c r="FD82" i="12"/>
  <c r="HW83" i="12"/>
  <c r="JA93" i="12"/>
  <c r="CB58" i="12"/>
  <c r="IS47" i="12"/>
  <c r="BW60" i="12"/>
  <c r="GY94" i="12"/>
  <c r="CE89" i="12"/>
  <c r="DX55" i="12"/>
  <c r="DC93" i="12"/>
  <c r="AK22" i="12"/>
  <c r="JE18" i="12"/>
  <c r="IL54" i="12"/>
  <c r="EL75" i="12"/>
  <c r="FX87" i="12"/>
  <c r="EH50" i="12"/>
  <c r="BE78" i="12"/>
  <c r="HW78" i="12"/>
  <c r="IF18" i="12"/>
  <c r="GG92" i="12"/>
  <c r="GS76" i="12"/>
  <c r="JC49" i="12"/>
  <c r="AJ89" i="12"/>
  <c r="EC76" i="12"/>
  <c r="FC32" i="12"/>
  <c r="BI28" i="12"/>
  <c r="IX66" i="12"/>
  <c r="BF71" i="12"/>
  <c r="DE95" i="12"/>
  <c r="BL21" i="12"/>
  <c r="EB45" i="12"/>
  <c r="BZ66" i="12"/>
  <c r="GU13" i="12"/>
  <c r="BK20" i="12"/>
  <c r="DP70" i="12"/>
  <c r="BD53" i="12"/>
  <c r="AO75" i="12"/>
  <c r="Z41" i="12"/>
  <c r="BR79" i="12"/>
  <c r="AM72" i="12"/>
  <c r="HQ31" i="12"/>
  <c r="Z65" i="12"/>
  <c r="EL40" i="12"/>
  <c r="GN78" i="12"/>
  <c r="GI51" i="12"/>
  <c r="AZ42" i="12"/>
  <c r="GB21" i="12"/>
  <c r="FC81" i="12"/>
  <c r="GS48" i="12"/>
  <c r="GK83" i="12"/>
  <c r="EV99" i="12"/>
  <c r="GR61" i="12"/>
  <c r="ID30" i="12"/>
  <c r="DC23" i="12"/>
  <c r="DH62" i="12"/>
  <c r="EH94" i="12"/>
  <c r="DA50" i="12"/>
  <c r="II99" i="12"/>
  <c r="IP21" i="12"/>
  <c r="CQ84" i="12"/>
  <c r="AS70" i="12"/>
  <c r="IX60" i="12"/>
  <c r="HO93" i="12"/>
  <c r="IX85" i="12"/>
  <c r="BO53" i="12"/>
  <c r="IG95" i="12"/>
  <c r="EK68" i="12"/>
  <c r="HT74" i="12"/>
  <c r="HY51" i="12"/>
  <c r="DE39" i="12"/>
  <c r="FX88" i="12"/>
  <c r="DP62" i="12"/>
  <c r="GN22" i="12"/>
  <c r="EX94" i="12"/>
  <c r="P24" i="12"/>
  <c r="IO56" i="12"/>
  <c r="EU13" i="12"/>
  <c r="HM18" i="12"/>
  <c r="HH52" i="12"/>
  <c r="IU79" i="12"/>
  <c r="GT63" i="12"/>
  <c r="IS41" i="12"/>
  <c r="IZ48" i="12"/>
  <c r="CY90" i="12"/>
  <c r="IN44" i="12"/>
  <c r="HR74" i="12"/>
  <c r="FC72" i="12"/>
  <c r="CW68" i="12"/>
  <c r="AT96" i="12"/>
  <c r="DM65" i="12"/>
  <c r="FB68" i="12"/>
  <c r="DS95" i="12"/>
  <c r="BV78" i="12"/>
  <c r="FZ73" i="12"/>
  <c r="IG86" i="12"/>
  <c r="EB10" i="12"/>
  <c r="HN54" i="12"/>
  <c r="IT17" i="12"/>
  <c r="DB59" i="12"/>
  <c r="CY64" i="12"/>
  <c r="CV90" i="12"/>
  <c r="GW70" i="12"/>
  <c r="DX40" i="12"/>
  <c r="GO81" i="12"/>
  <c r="FF63" i="12"/>
  <c r="GE22" i="12"/>
  <c r="CD40" i="12"/>
  <c r="AH76" i="12"/>
  <c r="DI37" i="12"/>
  <c r="AZ96" i="12"/>
  <c r="EH78" i="12"/>
  <c r="AX69" i="12"/>
  <c r="AS67" i="12"/>
  <c r="AE91" i="12"/>
  <c r="DK95" i="12"/>
  <c r="GY14" i="12"/>
  <c r="HT65" i="12"/>
  <c r="V47" i="12"/>
  <c r="GF51" i="12"/>
  <c r="EP14" i="12"/>
  <c r="BM19" i="12"/>
  <c r="EA12" i="12"/>
  <c r="FI85" i="12"/>
  <c r="I80" i="12"/>
  <c r="BH88" i="12"/>
  <c r="DA86" i="12"/>
  <c r="HL17" i="12"/>
  <c r="HX21" i="12"/>
  <c r="DT83" i="12"/>
  <c r="HU85" i="12"/>
  <c r="DP64" i="12"/>
  <c r="DX46" i="12"/>
  <c r="JB45" i="12"/>
  <c r="GW71" i="12"/>
  <c r="CC79" i="12"/>
  <c r="CM96" i="12"/>
  <c r="IF19" i="12"/>
  <c r="DY42" i="12"/>
  <c r="DW61" i="12"/>
  <c r="GD80" i="12"/>
  <c r="GT17" i="12"/>
  <c r="BC80" i="12"/>
  <c r="AL41" i="12"/>
  <c r="ER10" i="12"/>
  <c r="EU81" i="12"/>
  <c r="DA96" i="12"/>
  <c r="IP88" i="12"/>
  <c r="CW93" i="12"/>
  <c r="CU15" i="12"/>
  <c r="CU41" i="12"/>
  <c r="AN73" i="12"/>
  <c r="GC25" i="12"/>
  <c r="BL65" i="12"/>
  <c r="JD31" i="12"/>
  <c r="IA66" i="12"/>
  <c r="AF70" i="12"/>
  <c r="CG30" i="12"/>
  <c r="EQ98" i="12"/>
  <c r="FM87" i="12"/>
  <c r="IY35" i="12"/>
  <c r="HU20" i="12"/>
  <c r="FX94" i="12"/>
  <c r="E96" i="12"/>
  <c r="S94" i="12"/>
  <c r="DB51" i="12"/>
  <c r="AZ73" i="12"/>
  <c r="EB71" i="12"/>
  <c r="GN59" i="12"/>
  <c r="HK17" i="12"/>
  <c r="EL18" i="12"/>
  <c r="HW91" i="12"/>
  <c r="ED43" i="12"/>
  <c r="AP48" i="12"/>
  <c r="DR29" i="12"/>
  <c r="HN10" i="12"/>
  <c r="CX10" i="12"/>
  <c r="BZ80" i="12"/>
  <c r="BE17" i="12"/>
  <c r="BG36" i="12"/>
  <c r="GY29" i="12"/>
  <c r="BE70" i="12"/>
  <c r="BM62" i="12"/>
  <c r="EA52" i="12"/>
  <c r="E98" i="12"/>
  <c r="EC28" i="12"/>
  <c r="FJ82" i="12"/>
  <c r="DI48" i="12"/>
  <c r="IZ29" i="12"/>
  <c r="DG58" i="12"/>
  <c r="BT93" i="12"/>
  <c r="AE58" i="12"/>
  <c r="EZ78" i="12"/>
  <c r="IW88" i="12"/>
  <c r="IM85" i="12"/>
  <c r="HD29" i="12"/>
  <c r="EB70" i="12"/>
  <c r="DN63" i="12"/>
  <c r="FR31" i="12"/>
  <c r="FI68" i="12"/>
  <c r="AK84" i="12"/>
  <c r="HA20" i="12"/>
  <c r="BV82" i="12"/>
  <c r="BE56" i="12"/>
  <c r="EJ59" i="12"/>
  <c r="BM33" i="12"/>
  <c r="FL21" i="12"/>
  <c r="CF71" i="12"/>
  <c r="DG56" i="12"/>
  <c r="FA52" i="12"/>
  <c r="IQ35" i="12"/>
  <c r="IT44" i="12"/>
  <c r="BH45" i="12"/>
  <c r="BI60" i="12"/>
  <c r="HF60" i="12"/>
  <c r="HD67" i="12"/>
  <c r="DV97" i="12"/>
  <c r="CQ45" i="12"/>
  <c r="CP42" i="12"/>
  <c r="EB75" i="12"/>
  <c r="GL38" i="12"/>
  <c r="HU51" i="12"/>
  <c r="BC22" i="12"/>
  <c r="AK54" i="12"/>
  <c r="EN83" i="12"/>
  <c r="GH91" i="12"/>
  <c r="GV53" i="12"/>
  <c r="EO39" i="12"/>
  <c r="CV75" i="12"/>
  <c r="IE51" i="12"/>
  <c r="BL67" i="12"/>
  <c r="FE91" i="12"/>
  <c r="FK41" i="12"/>
  <c r="AH11" i="12"/>
  <c r="HX40" i="12"/>
  <c r="CG83" i="12"/>
  <c r="HB46" i="12"/>
  <c r="DH49" i="12"/>
  <c r="IM94" i="12"/>
  <c r="EV60" i="12"/>
  <c r="AY33" i="12"/>
  <c r="DE73" i="12"/>
  <c r="CQ41" i="12"/>
  <c r="BL86" i="12"/>
  <c r="GV35" i="12"/>
  <c r="EY12" i="12"/>
  <c r="CN84" i="12"/>
  <c r="GR54" i="12"/>
  <c r="IN86" i="12"/>
  <c r="GQ41" i="12"/>
  <c r="II13" i="12"/>
  <c r="AR77" i="12"/>
  <c r="BU66" i="12"/>
  <c r="FT21" i="12"/>
  <c r="AY57" i="12"/>
  <c r="HG31" i="12"/>
  <c r="IN51" i="12"/>
  <c r="GX15" i="12"/>
  <c r="CU11" i="12"/>
  <c r="F99" i="12"/>
  <c r="AD88" i="12"/>
  <c r="EO49" i="12"/>
  <c r="ED46" i="12"/>
  <c r="EQ74" i="12"/>
  <c r="CH90" i="12"/>
  <c r="FS97" i="12"/>
  <c r="GW60" i="12"/>
  <c r="GQ48" i="12"/>
  <c r="DC88" i="12"/>
  <c r="CK96" i="12"/>
  <c r="BB71" i="12"/>
  <c r="AR20" i="12"/>
  <c r="AE84" i="12"/>
  <c r="CD57" i="12"/>
  <c r="CY83" i="12"/>
  <c r="AO56" i="12"/>
  <c r="JL87" i="12"/>
  <c r="EH70" i="12"/>
  <c r="FB85" i="12"/>
  <c r="EJ92" i="12"/>
  <c r="BT10" i="12"/>
  <c r="BC53" i="12"/>
  <c r="FI56" i="12"/>
  <c r="EN89" i="12"/>
  <c r="AT73" i="12"/>
  <c r="JJ57" i="12"/>
  <c r="JM79" i="12"/>
  <c r="HQ17" i="12"/>
  <c r="EO51" i="12"/>
  <c r="IK43" i="12"/>
  <c r="HL42" i="12"/>
  <c r="HG30" i="12"/>
  <c r="FM79" i="12"/>
  <c r="AN12" i="12"/>
  <c r="ER33" i="12"/>
  <c r="DZ80" i="12"/>
  <c r="IW96" i="12"/>
  <c r="IQ27" i="12"/>
  <c r="EH27" i="12"/>
  <c r="GO75" i="12"/>
  <c r="EJ71" i="12"/>
  <c r="HI39" i="12"/>
  <c r="EI56" i="12"/>
  <c r="CS68" i="12"/>
  <c r="IG14" i="12"/>
  <c r="HK54" i="12"/>
  <c r="IB39" i="12"/>
  <c r="EH93" i="12"/>
  <c r="IB86" i="12"/>
  <c r="I87" i="12"/>
  <c r="HV45" i="12"/>
  <c r="HT19" i="12"/>
  <c r="AN79" i="12"/>
  <c r="FL56" i="12"/>
  <c r="IM90" i="12"/>
  <c r="CH72" i="12"/>
  <c r="HY92" i="12"/>
  <c r="DP69" i="12"/>
  <c r="AA82" i="12"/>
  <c r="IJ69" i="12"/>
  <c r="CW41" i="12"/>
  <c r="DF93" i="12"/>
  <c r="AJ80" i="12"/>
  <c r="HA93" i="12"/>
  <c r="BO85" i="12"/>
  <c r="CH94" i="12"/>
  <c r="Z92" i="12"/>
  <c r="FR15" i="12"/>
  <c r="EM97" i="12"/>
  <c r="GM22" i="12"/>
  <c r="DE18" i="12"/>
  <c r="IA48" i="12"/>
  <c r="GE91" i="12"/>
  <c r="AU28" i="12"/>
  <c r="EJ65" i="12"/>
  <c r="FI10" i="12"/>
  <c r="EU84" i="12"/>
  <c r="GX58" i="12"/>
  <c r="FC80" i="12"/>
  <c r="B65" i="12"/>
  <c r="CB35" i="12"/>
  <c r="FV15" i="12"/>
  <c r="CC90" i="12"/>
  <c r="CS65" i="12"/>
  <c r="CV71" i="12"/>
  <c r="DP96" i="12"/>
  <c r="AL69" i="12"/>
  <c r="GR46" i="12"/>
  <c r="IX41" i="12"/>
  <c r="JA73" i="12"/>
  <c r="CB91" i="12"/>
  <c r="DY50" i="12"/>
  <c r="CJ42" i="12"/>
  <c r="BJ74" i="12"/>
  <c r="JJ12" i="12"/>
  <c r="ES68" i="12"/>
  <c r="BC82" i="12"/>
  <c r="BE88" i="12"/>
  <c r="BU60" i="12"/>
  <c r="BO82" i="12"/>
  <c r="EF85" i="12"/>
  <c r="BL24" i="12"/>
  <c r="FE98" i="12"/>
  <c r="EF41" i="12"/>
  <c r="BD66" i="12"/>
  <c r="F92" i="12"/>
  <c r="GL55" i="12"/>
  <c r="BY51" i="12"/>
  <c r="IL11" i="12"/>
  <c r="AH40" i="12"/>
  <c r="BS98" i="12"/>
  <c r="DZ89" i="12"/>
  <c r="IE12" i="12"/>
  <c r="IN48" i="12"/>
  <c r="CR65" i="12"/>
  <c r="FF88" i="12"/>
  <c r="FS89" i="12"/>
  <c r="DQ40" i="12"/>
  <c r="IK98" i="12"/>
  <c r="BV53" i="12"/>
  <c r="IK88" i="12"/>
  <c r="CC46" i="12"/>
  <c r="DY40" i="12"/>
  <c r="CT59" i="12"/>
  <c r="GD60" i="12"/>
  <c r="IE89" i="12"/>
  <c r="EK54" i="12"/>
  <c r="BE71" i="12"/>
  <c r="CF57" i="12"/>
  <c r="O58" i="12"/>
  <c r="BH22" i="12"/>
  <c r="EQ78" i="12"/>
  <c r="BK95" i="12"/>
  <c r="HO32" i="12"/>
  <c r="FK74" i="12"/>
  <c r="HA63" i="12"/>
  <c r="HB85" i="12"/>
  <c r="BU55" i="12"/>
  <c r="EI72" i="12"/>
  <c r="K58" i="12"/>
  <c r="CX49" i="12"/>
  <c r="DB24" i="12"/>
  <c r="ER77" i="12"/>
  <c r="EI69" i="12"/>
  <c r="DU11" i="12"/>
  <c r="JA49" i="12"/>
  <c r="FH92" i="12"/>
  <c r="GF20" i="12"/>
  <c r="FK77" i="12"/>
  <c r="DW86" i="12"/>
  <c r="GC14" i="12"/>
  <c r="ID80" i="12"/>
  <c r="IG83" i="12"/>
  <c r="IB97" i="12"/>
  <c r="EO25" i="12"/>
  <c r="EQ83" i="12"/>
  <c r="DP80" i="12"/>
  <c r="DJ28" i="12"/>
  <c r="CM54" i="12"/>
  <c r="JH58" i="12"/>
  <c r="DV28" i="12"/>
  <c r="GK46" i="12"/>
  <c r="BE23" i="12"/>
  <c r="AL54" i="12"/>
  <c r="AZ82" i="12"/>
  <c r="JK50" i="12"/>
  <c r="EF76" i="12"/>
  <c r="AT85" i="12"/>
  <c r="FH91" i="12"/>
  <c r="DW56" i="12"/>
  <c r="DL63" i="12"/>
  <c r="JD22" i="12"/>
  <c r="CA69" i="12"/>
  <c r="AK86" i="12"/>
  <c r="AT77" i="12"/>
  <c r="BG81" i="12"/>
  <c r="FC38" i="12"/>
  <c r="AA49" i="12"/>
  <c r="HJ45" i="12"/>
  <c r="DA66" i="12"/>
  <c r="GN87" i="12"/>
  <c r="IG60" i="12"/>
  <c r="EP93" i="12"/>
  <c r="HC50" i="12"/>
  <c r="BM86" i="12"/>
  <c r="FQ79" i="12"/>
  <c r="CJ76" i="12"/>
  <c r="EZ62" i="12"/>
  <c r="P80" i="12"/>
  <c r="BK70" i="12"/>
  <c r="IV53" i="12"/>
  <c r="EG47" i="12"/>
  <c r="HD62" i="12"/>
  <c r="JB43" i="12"/>
  <c r="CL74" i="12"/>
  <c r="HQ53" i="12"/>
  <c r="AZ97" i="12"/>
  <c r="BB11" i="12"/>
  <c r="AD97" i="12"/>
  <c r="CK78" i="12"/>
  <c r="CY91" i="12"/>
  <c r="CP67" i="12"/>
  <c r="HT73" i="12"/>
  <c r="JJ39" i="12"/>
  <c r="EK81" i="12"/>
  <c r="FG80" i="12"/>
  <c r="EN99" i="12"/>
  <c r="DW72" i="12"/>
  <c r="IP29" i="12"/>
  <c r="EU68" i="12"/>
  <c r="JF35" i="12"/>
  <c r="GC99" i="12"/>
  <c r="BA16" i="12"/>
  <c r="GK36" i="12"/>
  <c r="FC21" i="12"/>
  <c r="DI49" i="12"/>
  <c r="BA51" i="12"/>
  <c r="E90" i="12"/>
  <c r="EF46" i="12"/>
  <c r="FV79" i="12"/>
  <c r="J42" i="12"/>
  <c r="FT11" i="12"/>
  <c r="CD47" i="12"/>
  <c r="ES21" i="12"/>
  <c r="BX41" i="12"/>
  <c r="IK36" i="12"/>
  <c r="FC55" i="12"/>
  <c r="AH97" i="12"/>
  <c r="BV73" i="12"/>
  <c r="ET14" i="12"/>
  <c r="AD86" i="12"/>
  <c r="DT78" i="12"/>
  <c r="IV50" i="12"/>
  <c r="AJ17" i="12"/>
  <c r="ET28" i="12"/>
  <c r="CE83" i="12"/>
  <c r="HA61" i="12"/>
  <c r="FA69" i="12"/>
  <c r="AY26" i="12"/>
  <c r="FB73" i="12"/>
  <c r="DP49" i="12"/>
  <c r="IH90" i="12"/>
  <c r="DT86" i="12"/>
  <c r="EF87" i="12"/>
  <c r="FI97" i="12"/>
  <c r="CC28" i="12"/>
  <c r="JD77" i="12"/>
  <c r="HS29" i="12"/>
  <c r="BF63" i="12"/>
  <c r="CA57" i="12"/>
  <c r="EE30" i="12"/>
  <c r="HT50" i="12"/>
  <c r="EF63" i="12"/>
  <c r="FZ71" i="12"/>
  <c r="EC39" i="12"/>
  <c r="JK27" i="12"/>
  <c r="JB24" i="12"/>
  <c r="CN72" i="12"/>
  <c r="JD55" i="12"/>
  <c r="CN51" i="12"/>
  <c r="FM97" i="12"/>
  <c r="DQ42" i="12"/>
  <c r="JI19" i="12"/>
  <c r="DZ33" i="12"/>
  <c r="EB59" i="12"/>
  <c r="ED55" i="12"/>
  <c r="FG77" i="12"/>
  <c r="AY20" i="12"/>
  <c r="BC95" i="12"/>
  <c r="DV61" i="12"/>
  <c r="DJ82" i="12"/>
  <c r="IJ72" i="12"/>
  <c r="JG41" i="12"/>
  <c r="DO36" i="12"/>
  <c r="HE13" i="12"/>
  <c r="IE54" i="12"/>
  <c r="BT97" i="12"/>
  <c r="BT90" i="12"/>
  <c r="GZ93" i="12"/>
  <c r="IF10" i="12"/>
  <c r="HN47" i="12"/>
  <c r="EA89" i="12"/>
  <c r="EB22" i="12"/>
  <c r="ED75" i="12"/>
  <c r="N49" i="12"/>
  <c r="AF93" i="12"/>
  <c r="BI49" i="12"/>
  <c r="FM76" i="12"/>
  <c r="IL50" i="12"/>
  <c r="EO18" i="12"/>
  <c r="IN78" i="12"/>
  <c r="GQ36" i="12"/>
  <c r="AU57" i="12"/>
  <c r="I18" i="12"/>
  <c r="AJ39" i="12"/>
  <c r="BA82" i="12"/>
  <c r="ET12" i="12"/>
  <c r="CC61" i="12"/>
  <c r="GQ25" i="12"/>
  <c r="FI61" i="12"/>
  <c r="HL81" i="12"/>
  <c r="S82" i="12"/>
  <c r="IA22" i="12"/>
  <c r="AQ74" i="12"/>
  <c r="AX97" i="12"/>
  <c r="BY58" i="12"/>
  <c r="DG48" i="12"/>
  <c r="AH55" i="12"/>
  <c r="Z76" i="12"/>
  <c r="GR27" i="12"/>
  <c r="BS86" i="12"/>
  <c r="FT17" i="12"/>
  <c r="O26" i="12"/>
  <c r="HQ42" i="12"/>
  <c r="ER53" i="12"/>
  <c r="AO39" i="12"/>
  <c r="O98" i="12"/>
  <c r="HJ89" i="12"/>
  <c r="DJ78" i="12"/>
  <c r="DX16" i="12"/>
  <c r="HU41" i="12"/>
  <c r="B94" i="12"/>
  <c r="AI75" i="12"/>
  <c r="GQ28" i="12"/>
  <c r="AD67" i="12"/>
  <c r="DZ99" i="12"/>
  <c r="J60" i="12"/>
  <c r="EN36" i="12"/>
  <c r="DZ78" i="12"/>
  <c r="DE72" i="12"/>
  <c r="BT88" i="12"/>
  <c r="DJ70" i="12"/>
  <c r="HY45" i="12"/>
  <c r="BG93" i="12"/>
  <c r="AZ12" i="12"/>
  <c r="HZ23" i="12"/>
  <c r="CV48" i="12"/>
  <c r="AP12" i="12"/>
  <c r="HX82" i="12"/>
  <c r="HX74" i="12"/>
  <c r="DA93" i="12"/>
  <c r="CB90" i="12"/>
  <c r="CX99" i="12"/>
  <c r="HJ39" i="12"/>
  <c r="CU98" i="12"/>
  <c r="IO29" i="12"/>
  <c r="ED79" i="12"/>
  <c r="EA42" i="12"/>
  <c r="EV85" i="12"/>
  <c r="IL83" i="12"/>
  <c r="BO42" i="12"/>
  <c r="CZ63" i="12"/>
  <c r="BC81" i="12"/>
  <c r="GM43" i="12"/>
  <c r="GY28" i="12"/>
  <c r="EZ58" i="12"/>
  <c r="FA24" i="12"/>
  <c r="CA28" i="12"/>
  <c r="FT82" i="12"/>
  <c r="AX14" i="12"/>
  <c r="FU39" i="12"/>
  <c r="HC21" i="12"/>
  <c r="HO34" i="12"/>
  <c r="DV29" i="12"/>
  <c r="DS82" i="12"/>
  <c r="FC48" i="12"/>
  <c r="BG24" i="12"/>
  <c r="DC80" i="12"/>
  <c r="DS85" i="12"/>
  <c r="DJ63" i="12"/>
  <c r="IM81" i="12"/>
  <c r="P99" i="12"/>
  <c r="EN73" i="12"/>
  <c r="EM28" i="12"/>
  <c r="HA62" i="12"/>
  <c r="IE94" i="12"/>
  <c r="BM88" i="12"/>
  <c r="E63" i="12"/>
  <c r="HG34" i="12"/>
  <c r="FW58" i="12"/>
  <c r="IZ78" i="12"/>
  <c r="AI55" i="12"/>
  <c r="EE56" i="12"/>
  <c r="EI91" i="12"/>
  <c r="EP86" i="12"/>
  <c r="GM36" i="12"/>
  <c r="CO99" i="12"/>
  <c r="JA13" i="12"/>
  <c r="IF99" i="12"/>
  <c r="Z94" i="12"/>
  <c r="IX43" i="12"/>
  <c r="AH42" i="12"/>
  <c r="AT79" i="12"/>
  <c r="HN53" i="12"/>
  <c r="BL93" i="12"/>
  <c r="CK65" i="12"/>
  <c r="EV84" i="12"/>
  <c r="ER61" i="12"/>
  <c r="AH63" i="12"/>
  <c r="IU59" i="12"/>
  <c r="CM59" i="12"/>
  <c r="ID58" i="12"/>
  <c r="GH77" i="12"/>
  <c r="IV89" i="12"/>
  <c r="IM47" i="12"/>
  <c r="AS37" i="12"/>
  <c r="FS52" i="12"/>
  <c r="IT66" i="12"/>
  <c r="AE77" i="12"/>
  <c r="BY81" i="12"/>
  <c r="AH89" i="12"/>
  <c r="O88" i="12"/>
  <c r="HJ69" i="12"/>
  <c r="FM52" i="12"/>
  <c r="BN88" i="12"/>
  <c r="FQ36" i="12"/>
  <c r="CZ24" i="12"/>
  <c r="ID95" i="12"/>
  <c r="HC98" i="12"/>
  <c r="DZ87" i="12"/>
  <c r="CH88" i="12"/>
  <c r="EQ81" i="12"/>
  <c r="GD84" i="12"/>
  <c r="HQ85" i="12"/>
  <c r="IT80" i="12"/>
  <c r="HR59" i="12"/>
  <c r="CI74" i="12"/>
  <c r="JC19" i="12"/>
  <c r="S89" i="12"/>
  <c r="CO70" i="12"/>
  <c r="AY75" i="12"/>
  <c r="ES98" i="12"/>
  <c r="EG50" i="12"/>
  <c r="FM71" i="12"/>
  <c r="FC69" i="12"/>
  <c r="CF91" i="12"/>
  <c r="IQ85" i="12"/>
  <c r="GN19" i="12"/>
  <c r="DX65" i="12"/>
  <c r="GA94" i="12"/>
  <c r="DS58" i="12"/>
  <c r="FB90" i="12"/>
  <c r="AS68" i="12"/>
  <c r="CQ56" i="12"/>
  <c r="CN91" i="12"/>
  <c r="HO74" i="12"/>
  <c r="DB84" i="12"/>
  <c r="CT76" i="12"/>
  <c r="CJ57" i="12"/>
  <c r="ER72" i="12"/>
  <c r="IO59" i="12"/>
  <c r="CY59" i="12"/>
  <c r="GW72" i="12"/>
  <c r="F64" i="12"/>
  <c r="J80" i="12"/>
  <c r="CD67" i="12"/>
  <c r="ER96" i="12"/>
  <c r="BK81" i="12"/>
  <c r="HZ80" i="12"/>
  <c r="HT82" i="12"/>
  <c r="BN60" i="12"/>
  <c r="JL75" i="12"/>
  <c r="FM73" i="12"/>
  <c r="FV72" i="12"/>
  <c r="CV72" i="12"/>
  <c r="P83" i="12"/>
  <c r="GO32" i="12"/>
  <c r="EG63" i="12"/>
  <c r="JF77" i="12"/>
  <c r="AQ49" i="12"/>
  <c r="FJ76" i="12"/>
  <c r="EY97" i="12"/>
  <c r="FG60" i="12"/>
  <c r="CA71" i="12"/>
  <c r="IB79" i="12"/>
  <c r="GX53" i="12"/>
  <c r="BU52" i="12"/>
  <c r="IH23" i="12"/>
  <c r="AI72" i="12"/>
  <c r="GY84" i="12"/>
  <c r="E72" i="12"/>
  <c r="EK80" i="12"/>
  <c r="IV51" i="12"/>
  <c r="AU82" i="12"/>
  <c r="F98" i="12"/>
  <c r="FG90" i="12"/>
  <c r="FN53" i="12"/>
  <c r="CX72" i="12"/>
  <c r="P54" i="12"/>
  <c r="BY99" i="12"/>
  <c r="FH53" i="12"/>
  <c r="P53" i="12"/>
  <c r="IE71" i="12"/>
  <c r="DM86" i="12"/>
  <c r="AE62" i="12"/>
  <c r="BB52" i="12"/>
  <c r="O55" i="12"/>
  <c r="V53" i="12"/>
  <c r="EW43" i="12"/>
  <c r="CF85" i="12"/>
  <c r="FS59" i="12"/>
  <c r="CC49" i="12"/>
  <c r="BR73" i="12"/>
  <c r="DE33" i="12"/>
  <c r="GM59" i="12"/>
  <c r="AX62" i="12"/>
  <c r="GE60" i="12"/>
  <c r="EG38" i="12"/>
  <c r="CR81" i="12"/>
  <c r="AJ87" i="12"/>
  <c r="DV34" i="12"/>
  <c r="HE64" i="12"/>
  <c r="DN46" i="12"/>
  <c r="FB20" i="12"/>
  <c r="EZ69" i="12"/>
  <c r="CX41" i="12"/>
  <c r="CH97" i="12"/>
  <c r="DR82" i="12"/>
  <c r="EF34" i="12"/>
  <c r="HH70" i="12"/>
  <c r="EM77" i="12"/>
  <c r="HJ93" i="12"/>
  <c r="GP39" i="12"/>
  <c r="BK69" i="12"/>
  <c r="FH82" i="12"/>
  <c r="EF12" i="12"/>
  <c r="AZ51" i="12"/>
  <c r="IG97" i="12"/>
  <c r="FB62" i="12"/>
  <c r="EG96" i="12"/>
  <c r="E49" i="12"/>
  <c r="DF59" i="12"/>
  <c r="EV54" i="12"/>
  <c r="JD86" i="12"/>
  <c r="DA56" i="12"/>
  <c r="BO64" i="12"/>
  <c r="JG63" i="12"/>
  <c r="JD28" i="12"/>
  <c r="CZ72" i="12"/>
  <c r="AZ65" i="12"/>
  <c r="FJ90" i="12"/>
  <c r="CB52" i="12"/>
  <c r="HO57" i="12"/>
  <c r="EH91" i="12"/>
  <c r="DE60" i="12"/>
  <c r="JH76" i="12"/>
  <c r="BF84" i="12"/>
  <c r="CO63" i="12"/>
  <c r="BG59" i="12"/>
  <c r="AP19" i="12"/>
  <c r="IK27" i="12"/>
  <c r="FE58" i="12"/>
  <c r="AO76" i="12"/>
  <c r="FG78" i="12"/>
  <c r="HB43" i="12"/>
  <c r="EU97" i="12"/>
  <c r="AS32" i="12"/>
  <c r="AD79" i="12"/>
  <c r="CA79" i="12"/>
  <c r="HK42" i="12"/>
  <c r="IB54" i="12"/>
  <c r="FM48" i="12"/>
  <c r="AP74" i="12"/>
  <c r="FU43" i="12"/>
  <c r="EY68" i="12"/>
  <c r="GH35" i="12"/>
  <c r="GI57" i="12"/>
  <c r="FA30" i="12"/>
  <c r="AH75" i="12"/>
  <c r="BB78" i="12"/>
  <c r="CZ75" i="12"/>
  <c r="BR97" i="12"/>
  <c r="DQ93" i="12"/>
  <c r="IX77" i="12"/>
  <c r="FA81" i="12"/>
  <c r="AL55" i="12"/>
  <c r="GM44" i="12"/>
  <c r="BM77" i="12"/>
  <c r="CA85" i="12"/>
  <c r="HQ56" i="12"/>
  <c r="FM22" i="12"/>
  <c r="ED80" i="12"/>
  <c r="F75" i="12"/>
  <c r="CF87" i="12"/>
  <c r="DQ17" i="12"/>
  <c r="S78" i="12"/>
  <c r="N51" i="12"/>
  <c r="AQ92" i="12"/>
  <c r="IJ89" i="12"/>
  <c r="AK18" i="12"/>
  <c r="FZ61" i="12"/>
  <c r="HB92" i="12"/>
  <c r="CD94" i="12"/>
  <c r="FS82" i="12"/>
  <c r="DW90" i="12"/>
  <c r="IN85" i="12"/>
  <c r="K18" i="12"/>
  <c r="DE57" i="12"/>
  <c r="HZ98" i="12"/>
  <c r="BM82" i="12"/>
  <c r="DU91" i="12"/>
  <c r="FU57" i="12"/>
  <c r="HL38" i="12"/>
  <c r="FD46" i="12"/>
  <c r="DF82" i="12"/>
  <c r="IA95" i="12"/>
  <c r="EL57" i="12"/>
  <c r="ER99" i="12"/>
  <c r="EK64" i="12"/>
  <c r="BU93" i="12"/>
  <c r="AL87" i="12"/>
  <c r="CD75" i="12"/>
  <c r="FL60" i="12"/>
  <c r="BM73" i="12"/>
  <c r="AJ24" i="12"/>
  <c r="FA82" i="12"/>
  <c r="AH91" i="12"/>
  <c r="EG94" i="12"/>
  <c r="EU78" i="12"/>
  <c r="GZ80" i="12"/>
  <c r="EY93" i="12"/>
  <c r="DD26" i="12"/>
  <c r="AQ27" i="12"/>
  <c r="IL68" i="12"/>
  <c r="FE80" i="12"/>
  <c r="DF55" i="12"/>
  <c r="AN20" i="12"/>
  <c r="CP55" i="12"/>
  <c r="E70" i="12"/>
  <c r="AL48" i="12"/>
  <c r="EJ23" i="12"/>
  <c r="FY57" i="12"/>
  <c r="BH96" i="12"/>
  <c r="BA93" i="12"/>
  <c r="FS49" i="12"/>
  <c r="CW31" i="12"/>
  <c r="EZ53" i="12"/>
  <c r="BY55" i="12"/>
  <c r="HT91" i="12"/>
  <c r="JF88" i="12"/>
  <c r="DB39" i="12"/>
  <c r="IN61" i="12"/>
  <c r="GH60" i="12"/>
  <c r="DZ94" i="12"/>
  <c r="EM54" i="12"/>
  <c r="BZ58" i="12"/>
  <c r="JD12" i="12"/>
  <c r="BU62" i="12"/>
  <c r="JA60" i="12"/>
  <c r="AS88" i="12"/>
  <c r="EE75" i="12"/>
  <c r="GK73" i="12"/>
  <c r="AH44" i="12"/>
  <c r="CR12" i="12"/>
  <c r="BM48" i="12"/>
  <c r="GW65" i="12"/>
  <c r="IO58" i="12"/>
  <c r="IX35" i="12"/>
  <c r="EH86" i="12"/>
  <c r="EL64" i="12"/>
  <c r="HC84" i="12"/>
  <c r="CI70" i="12"/>
  <c r="IY73" i="12"/>
  <c r="I46" i="12"/>
  <c r="EZ98" i="12"/>
  <c r="BL19" i="12"/>
  <c r="CN61" i="12"/>
  <c r="HY40" i="12"/>
  <c r="EQ61" i="12"/>
  <c r="GF49" i="12"/>
  <c r="AG60" i="12"/>
  <c r="EZ72" i="12"/>
  <c r="IZ59" i="12"/>
  <c r="AS27" i="12"/>
  <c r="EV68" i="12"/>
  <c r="CE56" i="12"/>
  <c r="IV97" i="12"/>
  <c r="AN82" i="12"/>
  <c r="EP66" i="12"/>
  <c r="BX61" i="12"/>
  <c r="IW56" i="12"/>
  <c r="GR88" i="12"/>
  <c r="EI24" i="12"/>
  <c r="DS56" i="12"/>
  <c r="EV81" i="12"/>
  <c r="GO54" i="12"/>
  <c r="IY40" i="12"/>
  <c r="BA80" i="12"/>
  <c r="JG67" i="12"/>
  <c r="CJ79" i="12"/>
  <c r="IB87" i="12"/>
  <c r="EU83" i="12"/>
  <c r="CK17" i="12"/>
  <c r="FK61" i="12"/>
  <c r="Z80" i="12"/>
  <c r="GZ27" i="12"/>
  <c r="EK74" i="12"/>
  <c r="CL79" i="12"/>
  <c r="IO79" i="12"/>
  <c r="FF71" i="12"/>
  <c r="ER65" i="12"/>
  <c r="CI82" i="12"/>
  <c r="AR50" i="12"/>
  <c r="HK80" i="12"/>
  <c r="DJ77" i="12"/>
  <c r="AR41" i="12"/>
  <c r="JK32" i="12"/>
  <c r="BO99" i="12"/>
  <c r="N69" i="12"/>
  <c r="JM87" i="12"/>
  <c r="DM96" i="12"/>
  <c r="EX99" i="12"/>
  <c r="IC92" i="12"/>
  <c r="AH26" i="12"/>
  <c r="IE27" i="12"/>
  <c r="IJ15" i="12"/>
  <c r="IB66" i="12"/>
  <c r="DO80" i="12"/>
  <c r="HQ11" i="12"/>
  <c r="DE64" i="12"/>
  <c r="GK31" i="12"/>
  <c r="DM12" i="12"/>
  <c r="CB71" i="12"/>
  <c r="FQ20" i="12"/>
  <c r="FN55" i="12"/>
  <c r="BL88" i="12"/>
  <c r="EK91" i="12"/>
  <c r="HW92" i="12"/>
  <c r="DE45" i="12"/>
  <c r="DW26" i="12"/>
  <c r="GD98" i="12"/>
  <c r="DD50" i="12"/>
  <c r="F69" i="12"/>
  <c r="HG55" i="12"/>
  <c r="FX31" i="12"/>
  <c r="IC61" i="12"/>
  <c r="IQ80" i="12"/>
  <c r="Y32" i="12"/>
  <c r="EV89" i="12"/>
  <c r="BV93" i="12"/>
  <c r="EF38" i="12"/>
  <c r="EM62" i="12"/>
  <c r="AK56" i="12"/>
  <c r="AA14" i="12"/>
  <c r="AU67" i="12"/>
  <c r="IJ99" i="12"/>
  <c r="EA37" i="12"/>
  <c r="HD59" i="12"/>
  <c r="BU71" i="12"/>
  <c r="DY98" i="12"/>
  <c r="CI36" i="12"/>
  <c r="AZ52" i="12"/>
  <c r="FL68" i="12"/>
  <c r="FN61" i="12"/>
  <c r="BX77" i="12"/>
  <c r="IA63" i="12"/>
  <c r="IA36" i="12"/>
  <c r="BC88" i="12"/>
  <c r="AN65" i="12"/>
  <c r="EC50" i="12"/>
  <c r="AY87" i="12"/>
  <c r="EU69" i="12"/>
  <c r="CV57" i="12"/>
  <c r="GB68" i="12"/>
  <c r="CK57" i="12"/>
  <c r="CF89" i="12"/>
  <c r="AM83" i="12"/>
  <c r="BK83" i="12"/>
  <c r="N14" i="12"/>
  <c r="N91" i="12"/>
  <c r="GT43" i="12"/>
  <c r="HI97" i="12"/>
  <c r="EQ59" i="12"/>
  <c r="AK99" i="12"/>
  <c r="BU57" i="12"/>
  <c r="JK59" i="12"/>
  <c r="CX71" i="12"/>
  <c r="DZ43" i="12"/>
  <c r="IB94" i="12"/>
  <c r="JG39" i="12"/>
  <c r="BJ95" i="12"/>
  <c r="P51" i="12"/>
  <c r="IF61" i="12"/>
  <c r="GE89" i="12"/>
  <c r="DF37" i="12"/>
  <c r="GW91" i="12"/>
  <c r="GT41" i="12"/>
  <c r="EQ72" i="12"/>
  <c r="AP11" i="12"/>
  <c r="GW55" i="12"/>
  <c r="IK82" i="12"/>
  <c r="FA97" i="12"/>
  <c r="CR66" i="12"/>
  <c r="BU73" i="12"/>
  <c r="GV84" i="12"/>
  <c r="HZ34" i="12"/>
  <c r="IH50" i="12"/>
  <c r="GQ16" i="12"/>
  <c r="IA39" i="12"/>
  <c r="FK99" i="12"/>
  <c r="IJ34" i="12"/>
  <c r="CQ75" i="12"/>
  <c r="IR25" i="12"/>
  <c r="ED51" i="12"/>
  <c r="BO17" i="12"/>
  <c r="BA38" i="12"/>
  <c r="Y58" i="12"/>
  <c r="BI31" i="12"/>
  <c r="CI56" i="12"/>
  <c r="IR46" i="12"/>
  <c r="EZ47" i="12"/>
  <c r="DO99" i="12"/>
  <c r="IW13" i="12"/>
  <c r="FB40" i="12"/>
  <c r="BZ89" i="12"/>
  <c r="IW98" i="12"/>
  <c r="BU28" i="12"/>
  <c r="FJ78" i="12"/>
  <c r="BL31" i="12"/>
  <c r="BY69" i="12"/>
  <c r="IG18" i="12"/>
  <c r="CX97" i="12"/>
  <c r="DP27" i="12"/>
  <c r="CG91" i="12"/>
  <c r="CQ93" i="12"/>
  <c r="EF77" i="12"/>
  <c r="CJ65" i="12"/>
  <c r="JC16" i="12"/>
  <c r="AS99" i="12"/>
  <c r="HM88" i="12"/>
  <c r="GI81" i="12"/>
  <c r="CX30" i="12"/>
  <c r="BA67" i="12"/>
  <c r="FY13" i="12"/>
  <c r="EP89" i="12"/>
  <c r="HD83" i="12"/>
  <c r="DK41" i="12"/>
  <c r="FZ16" i="12"/>
  <c r="HM20" i="12"/>
  <c r="HQ30" i="12"/>
  <c r="AS30" i="12"/>
  <c r="FJ66" i="12"/>
  <c r="IL56" i="12"/>
  <c r="FH28" i="12"/>
  <c r="HS98" i="12"/>
  <c r="CL81" i="12"/>
  <c r="F29" i="12"/>
  <c r="DO51" i="12"/>
  <c r="DX95" i="12"/>
  <c r="CW79" i="12"/>
  <c r="FM53" i="12"/>
  <c r="GN99" i="12"/>
  <c r="HI12" i="12"/>
  <c r="CW85" i="12"/>
  <c r="BU25" i="12"/>
  <c r="DU74" i="12"/>
  <c r="AT41" i="12"/>
  <c r="GB11" i="12"/>
  <c r="Y31" i="12"/>
  <c r="GB88" i="12"/>
  <c r="FV26" i="12"/>
  <c r="AO67" i="12"/>
  <c r="CE23" i="12"/>
  <c r="BM93" i="12"/>
  <c r="CN89" i="12"/>
  <c r="FN92" i="12"/>
  <c r="AH87" i="12"/>
  <c r="AL16" i="12"/>
  <c r="HS21" i="12"/>
  <c r="GH40" i="12"/>
  <c r="EI26" i="12"/>
  <c r="CT78" i="12"/>
  <c r="CD29" i="12"/>
  <c r="HQ46" i="12"/>
  <c r="CS14" i="12"/>
  <c r="HN95" i="12"/>
  <c r="AX39" i="12"/>
  <c r="ET72" i="12"/>
  <c r="DG91" i="12"/>
  <c r="FM29" i="12"/>
  <c r="CP50" i="12"/>
  <c r="BK19" i="12"/>
  <c r="JF93" i="12"/>
  <c r="HV83" i="12"/>
  <c r="ER66" i="12"/>
  <c r="DM77" i="12"/>
  <c r="GL91" i="12"/>
  <c r="O92" i="12"/>
  <c r="CP70" i="12"/>
  <c r="EQ82" i="12"/>
  <c r="DG53" i="12"/>
  <c r="HI89" i="12"/>
  <c r="EE61" i="12"/>
  <c r="EJ67" i="12"/>
  <c r="HX60" i="12"/>
  <c r="EI78" i="12"/>
  <c r="EO77" i="12"/>
  <c r="CP53" i="12"/>
  <c r="GC88" i="12"/>
  <c r="AU54" i="12"/>
  <c r="CO17" i="12"/>
  <c r="BW23" i="12"/>
  <c r="FG91" i="12"/>
  <c r="IE96" i="12"/>
  <c r="JI98" i="12"/>
  <c r="CL65" i="12"/>
  <c r="DV65" i="12"/>
  <c r="FV73" i="12"/>
  <c r="EQ15" i="12"/>
  <c r="GG84" i="12"/>
  <c r="ER63" i="12"/>
  <c r="JL23" i="12"/>
  <c r="FN25" i="12"/>
  <c r="GT97" i="12"/>
  <c r="BD43" i="12"/>
  <c r="EH77" i="12"/>
  <c r="ES53" i="12"/>
  <c r="CZ30" i="12"/>
  <c r="HN31" i="12"/>
  <c r="CL97" i="12"/>
  <c r="AR63" i="12"/>
  <c r="IM98" i="12"/>
  <c r="BK17" i="12"/>
  <c r="AG65" i="12"/>
  <c r="FY35" i="12"/>
  <c r="IV96" i="12"/>
  <c r="IY89" i="12"/>
  <c r="EL47" i="12"/>
  <c r="IW94" i="12"/>
  <c r="EL95" i="12"/>
  <c r="DA94" i="12"/>
  <c r="P86" i="12"/>
  <c r="AI79" i="12"/>
  <c r="FC25" i="12"/>
  <c r="FQ91" i="12"/>
  <c r="GA84" i="12"/>
  <c r="AQ43" i="12"/>
  <c r="CQ76" i="12"/>
  <c r="GG55" i="12"/>
  <c r="AF44" i="12"/>
  <c r="AP42" i="12"/>
  <c r="AP15" i="12"/>
  <c r="HF95" i="12"/>
  <c r="ID50" i="12"/>
  <c r="AI54" i="12"/>
  <c r="CR76" i="12"/>
  <c r="N21" i="12"/>
  <c r="GL37" i="12"/>
  <c r="HA48" i="12"/>
  <c r="DI45" i="12"/>
  <c r="BR53" i="12"/>
  <c r="FC67" i="12"/>
  <c r="DT67" i="12"/>
  <c r="BR24" i="12"/>
  <c r="BL63" i="12"/>
  <c r="DD16" i="12"/>
  <c r="BJ92" i="12"/>
  <c r="GH51" i="12"/>
  <c r="IK18" i="12"/>
  <c r="EC85" i="12"/>
  <c r="EQ19" i="12"/>
  <c r="JB44" i="12"/>
  <c r="BJ64" i="12"/>
  <c r="AP57" i="12"/>
  <c r="JB18" i="12"/>
  <c r="GH53" i="12"/>
  <c r="BJ69" i="12"/>
  <c r="HP79" i="12"/>
  <c r="EZ67" i="12"/>
  <c r="DI46" i="12"/>
  <c r="CQ50" i="12"/>
  <c r="CY55" i="12"/>
  <c r="FM90" i="12"/>
  <c r="EH60" i="12"/>
  <c r="IH48" i="12"/>
  <c r="BE32" i="12"/>
  <c r="FQ89" i="12"/>
  <c r="AG56" i="12"/>
  <c r="CA82" i="12"/>
  <c r="II10" i="12"/>
  <c r="AS18" i="12"/>
  <c r="CF58" i="12"/>
  <c r="DO46" i="12"/>
  <c r="BU95" i="12"/>
  <c r="CT39" i="12"/>
  <c r="AX87" i="12"/>
  <c r="CU96" i="12"/>
  <c r="HF96" i="12"/>
  <c r="EZ10" i="12"/>
  <c r="BJ32" i="12"/>
  <c r="BF17" i="12"/>
  <c r="GM62" i="12"/>
  <c r="AR49" i="12"/>
  <c r="IY69" i="12"/>
  <c r="GG27" i="12"/>
  <c r="Y84" i="12"/>
  <c r="IZ49" i="12"/>
  <c r="DS35" i="12"/>
  <c r="GK99" i="12"/>
  <c r="S85" i="12"/>
  <c r="BA65" i="12"/>
  <c r="FV17" i="12"/>
  <c r="DO77" i="12"/>
  <c r="EF49" i="12"/>
  <c r="BM45" i="12"/>
  <c r="BD34" i="12"/>
  <c r="GO41" i="12"/>
  <c r="GV40" i="12"/>
  <c r="AI96" i="12"/>
  <c r="BB89" i="12"/>
  <c r="EK55" i="12"/>
  <c r="AM33" i="12"/>
  <c r="CL31" i="12"/>
  <c r="IA44" i="12"/>
  <c r="DS57" i="12"/>
  <c r="HM70" i="12"/>
  <c r="BT43" i="12"/>
  <c r="FT53" i="12"/>
  <c r="AZ64" i="12"/>
  <c r="FM70" i="12"/>
  <c r="DW63" i="12"/>
  <c r="B55" i="12"/>
  <c r="DY47" i="12"/>
  <c r="JL29" i="12"/>
  <c r="BO75" i="12"/>
  <c r="K55" i="12"/>
  <c r="FQ82" i="12"/>
  <c r="CS47" i="12"/>
  <c r="DX76" i="12"/>
  <c r="AQ71" i="12"/>
  <c r="EG99" i="12"/>
  <c r="HF35" i="12"/>
  <c r="EB60" i="12"/>
  <c r="ER45" i="12"/>
  <c r="BB83" i="12"/>
  <c r="GN52" i="12"/>
  <c r="BB66" i="12"/>
  <c r="AQ67" i="12"/>
  <c r="EL62" i="12"/>
  <c r="AO60" i="12"/>
  <c r="FX45" i="12"/>
  <c r="FH58" i="12"/>
  <c r="HJ56" i="12"/>
  <c r="HE57" i="12"/>
  <c r="BE91" i="12"/>
  <c r="EM72" i="12"/>
  <c r="AX90" i="12"/>
  <c r="CG86" i="12"/>
  <c r="AE61" i="12"/>
  <c r="DW68" i="12"/>
  <c r="JF20" i="12"/>
  <c r="FM49" i="12"/>
  <c r="HM42" i="12"/>
  <c r="DS30" i="12"/>
  <c r="B62" i="12"/>
  <c r="GP17" i="12"/>
  <c r="HN38" i="12"/>
  <c r="EI60" i="12"/>
  <c r="FV57" i="12"/>
  <c r="CT14" i="12"/>
  <c r="GA59" i="12"/>
  <c r="DW41" i="12"/>
  <c r="BG55" i="12"/>
  <c r="BB50" i="12"/>
  <c r="V58" i="12"/>
  <c r="AF22" i="12"/>
  <c r="BN80" i="12"/>
  <c r="BG99" i="12"/>
  <c r="HL44" i="12"/>
  <c r="CG95" i="12"/>
  <c r="CG63" i="12"/>
  <c r="BC66" i="12"/>
  <c r="JM64" i="12"/>
  <c r="EG91" i="12"/>
  <c r="AU98" i="12"/>
  <c r="FJ49" i="12"/>
  <c r="EI83" i="12"/>
  <c r="CF92" i="12"/>
  <c r="GU23" i="12"/>
  <c r="DX43" i="12"/>
  <c r="IV67" i="12"/>
  <c r="HH96" i="12"/>
  <c r="DK97" i="12"/>
  <c r="HW68" i="12"/>
  <c r="EZ65" i="12"/>
  <c r="GF66" i="12"/>
  <c r="FU30" i="12"/>
  <c r="CP22" i="12"/>
  <c r="O41" i="12"/>
  <c r="BE54" i="12"/>
  <c r="CX33" i="12"/>
  <c r="E46" i="12"/>
  <c r="CU21" i="12"/>
  <c r="AU49" i="12"/>
  <c r="DV78" i="12"/>
  <c r="IO41" i="12"/>
  <c r="DF56" i="12"/>
  <c r="ED70" i="12"/>
  <c r="GK23" i="12"/>
  <c r="HY35" i="12"/>
  <c r="DA39" i="12"/>
  <c r="FB38" i="12"/>
  <c r="BU54" i="12"/>
  <c r="EB89" i="12"/>
  <c r="ET44" i="12"/>
  <c r="CK42" i="12"/>
  <c r="AM59" i="12"/>
  <c r="V92" i="12"/>
  <c r="FL76" i="12"/>
  <c r="DT19" i="12"/>
  <c r="IB62" i="12"/>
  <c r="BR81" i="12"/>
  <c r="AR82" i="12"/>
  <c r="IA11" i="12"/>
  <c r="CY22" i="12"/>
  <c r="HR26" i="12"/>
  <c r="AZ71" i="12"/>
  <c r="HU84" i="12"/>
  <c r="IN12" i="12"/>
  <c r="HQ23" i="12"/>
  <c r="AX49" i="12"/>
  <c r="BJ31" i="12"/>
  <c r="HV79" i="12"/>
  <c r="AS73" i="12"/>
  <c r="BL62" i="12"/>
  <c r="HD50" i="12"/>
  <c r="DV66" i="12"/>
  <c r="JE62" i="12"/>
  <c r="IT76" i="12"/>
  <c r="CH28" i="12"/>
  <c r="BT48" i="12"/>
  <c r="JG24" i="12"/>
  <c r="ED12" i="12"/>
  <c r="JM43" i="12"/>
  <c r="AY29" i="12"/>
  <c r="FL23" i="12"/>
  <c r="HU76" i="12"/>
  <c r="HF82" i="12"/>
  <c r="AX33" i="12"/>
  <c r="GY21" i="12"/>
  <c r="BR91" i="12"/>
  <c r="HL77" i="12"/>
  <c r="DF72" i="12"/>
  <c r="IV93" i="12"/>
  <c r="V96" i="12"/>
  <c r="CF53" i="12"/>
  <c r="DE91" i="12"/>
  <c r="FX42" i="12"/>
  <c r="GM48" i="12"/>
  <c r="K25" i="12"/>
  <c r="CC84" i="12"/>
  <c r="IN46" i="12"/>
  <c r="EF53" i="12"/>
  <c r="AP28" i="12"/>
  <c r="DA62" i="12"/>
  <c r="II97" i="12"/>
  <c r="AG28" i="12"/>
  <c r="IF11" i="12"/>
  <c r="DE61" i="12"/>
  <c r="CR90" i="12"/>
  <c r="EH45" i="12"/>
  <c r="FA59" i="12"/>
  <c r="JG37" i="12"/>
  <c r="CK67" i="12"/>
  <c r="HE87" i="12"/>
  <c r="CX59" i="12"/>
  <c r="DO83" i="12"/>
  <c r="BF75" i="12"/>
  <c r="JD97" i="12"/>
  <c r="DB42" i="12"/>
  <c r="EX90" i="12"/>
  <c r="BU58" i="12"/>
  <c r="GI75" i="12"/>
  <c r="IO35" i="12"/>
  <c r="B64" i="12"/>
  <c r="FK44" i="12"/>
  <c r="CB41" i="12"/>
  <c r="EN86" i="12"/>
  <c r="CG96" i="12"/>
  <c r="CU54" i="12"/>
  <c r="DG45" i="12"/>
  <c r="BI72" i="12"/>
  <c r="CO57" i="12"/>
  <c r="CL89" i="12"/>
  <c r="CP87" i="12"/>
  <c r="AX18" i="12"/>
  <c r="GL70" i="12"/>
  <c r="IL51" i="12"/>
  <c r="AH65" i="12"/>
  <c r="GA34" i="12"/>
  <c r="FL51" i="12"/>
  <c r="DC59" i="12"/>
  <c r="AT71" i="12"/>
  <c r="HP70" i="12"/>
  <c r="DR88" i="12"/>
  <c r="FE70" i="12"/>
  <c r="GU82" i="12"/>
  <c r="GV49" i="12"/>
  <c r="FR93" i="12"/>
  <c r="AK43" i="12"/>
  <c r="BX45" i="12"/>
  <c r="AE26" i="12"/>
  <c r="CH92" i="12"/>
  <c r="CU68" i="12"/>
  <c r="FL16" i="12"/>
  <c r="IM22" i="12"/>
  <c r="BE74" i="12"/>
  <c r="IL89" i="12"/>
  <c r="AJ40" i="12"/>
  <c r="EZ68" i="12"/>
  <c r="CY15" i="12"/>
  <c r="GN82" i="12"/>
  <c r="FK89" i="12"/>
  <c r="DN17" i="12"/>
  <c r="CQ18" i="12"/>
  <c r="DT54" i="12"/>
  <c r="BZ76" i="12"/>
  <c r="GO91" i="12"/>
  <c r="IR48" i="12"/>
  <c r="DZ46" i="12"/>
  <c r="IK45" i="12"/>
  <c r="AQ47" i="12"/>
  <c r="EQ80" i="12"/>
  <c r="HX69" i="12"/>
  <c r="DY41" i="12"/>
  <c r="AJ30" i="12"/>
  <c r="CG28" i="12"/>
  <c r="IF93" i="12"/>
  <c r="DB98" i="12"/>
  <c r="EF93" i="12"/>
  <c r="DW57" i="12"/>
  <c r="E71" i="12"/>
  <c r="BE76" i="12"/>
  <c r="V85" i="12"/>
  <c r="FC96" i="12"/>
  <c r="CE15" i="12"/>
  <c r="IE80" i="12"/>
  <c r="HH43" i="12"/>
  <c r="IH46" i="12"/>
  <c r="DE98" i="12"/>
  <c r="B79" i="12"/>
  <c r="CB36" i="12"/>
  <c r="EQ91" i="12"/>
  <c r="HF46" i="12"/>
  <c r="IL41" i="12"/>
  <c r="CW32" i="12"/>
  <c r="E21" i="12"/>
  <c r="AO16" i="12"/>
  <c r="DQ39" i="12"/>
  <c r="EC94" i="12"/>
  <c r="FL86" i="12"/>
  <c r="DD55" i="12"/>
  <c r="BA78" i="12"/>
  <c r="BH77" i="12"/>
  <c r="DI10" i="12"/>
  <c r="DI74" i="12"/>
  <c r="IY32" i="12"/>
  <c r="DD63" i="12"/>
  <c r="EY59" i="12"/>
  <c r="IG89" i="12"/>
  <c r="GW27" i="12"/>
  <c r="CP89" i="12"/>
  <c r="HC33" i="12"/>
  <c r="BI95" i="12"/>
  <c r="HE48" i="12"/>
  <c r="CW22" i="12"/>
  <c r="CB23" i="12"/>
  <c r="ED49" i="12"/>
  <c r="EW96" i="12"/>
  <c r="BH27" i="12"/>
  <c r="CB94" i="12"/>
  <c r="EU85" i="12"/>
  <c r="BI90" i="12"/>
  <c r="CD21" i="12"/>
  <c r="EH55" i="12"/>
  <c r="AM31" i="12"/>
  <c r="CJ96" i="12"/>
  <c r="CD12" i="12"/>
  <c r="HB64" i="12"/>
  <c r="EV36" i="12"/>
  <c r="GO72" i="12"/>
  <c r="CS59" i="12"/>
  <c r="HB41" i="12"/>
  <c r="GY24" i="12"/>
  <c r="AA73" i="12"/>
  <c r="JD49" i="12"/>
  <c r="DQ77" i="12"/>
  <c r="EL63" i="12"/>
  <c r="FX38" i="12"/>
  <c r="GG11" i="12"/>
  <c r="DI87" i="12"/>
  <c r="FJ74" i="12"/>
  <c r="HZ95" i="12"/>
  <c r="BO29" i="12"/>
  <c r="DH93" i="12"/>
  <c r="GL83" i="12"/>
  <c r="IQ14" i="12"/>
  <c r="EP84" i="12"/>
  <c r="IL98" i="12"/>
  <c r="CA88" i="12"/>
  <c r="FJ56" i="12"/>
  <c r="EB65" i="12"/>
  <c r="BF93" i="12"/>
  <c r="FB78" i="12"/>
  <c r="FX32" i="12"/>
  <c r="FD94" i="12"/>
  <c r="BT68" i="12"/>
  <c r="FZ13" i="12"/>
  <c r="AS90" i="12"/>
  <c r="FR49" i="12"/>
  <c r="FF51" i="12"/>
  <c r="FM15" i="12"/>
  <c r="AH25" i="12"/>
  <c r="FA20" i="12"/>
  <c r="HC68" i="12"/>
  <c r="DG36" i="12"/>
  <c r="Y49" i="12"/>
  <c r="DK17" i="12"/>
  <c r="FA37" i="12"/>
  <c r="AU23" i="12"/>
  <c r="BH86" i="12"/>
  <c r="BB18" i="12"/>
  <c r="FG15" i="12"/>
  <c r="EB19" i="12"/>
  <c r="FL38" i="12"/>
  <c r="CC98" i="12"/>
  <c r="HD31" i="12"/>
  <c r="HR65" i="12"/>
  <c r="I36" i="12"/>
  <c r="BE72" i="12"/>
  <c r="CO42" i="12"/>
  <c r="CG10" i="12"/>
  <c r="GS81" i="12"/>
  <c r="GP23" i="12"/>
  <c r="CE73" i="12"/>
  <c r="IR30" i="12"/>
  <c r="DL74" i="12"/>
  <c r="JD54" i="12"/>
  <c r="CB19" i="12"/>
  <c r="BR87" i="12"/>
  <c r="FT50" i="12"/>
  <c r="HY81" i="12"/>
  <c r="AU78" i="12"/>
  <c r="EA58" i="12"/>
  <c r="Z87" i="12"/>
  <c r="IT25" i="12"/>
  <c r="GG97" i="12"/>
  <c r="CN83" i="12"/>
  <c r="BE63" i="12"/>
  <c r="FA84" i="12"/>
  <c r="ER32" i="12"/>
  <c r="GN69" i="12"/>
  <c r="HK64" i="12"/>
  <c r="CJ12" i="12"/>
  <c r="CQ85" i="12"/>
  <c r="EF81" i="12"/>
  <c r="AI35" i="12"/>
  <c r="DO15" i="12"/>
  <c r="CB51" i="12"/>
  <c r="DB63" i="12"/>
  <c r="JK42" i="12"/>
  <c r="S30" i="12"/>
  <c r="IO50" i="12"/>
  <c r="AF73" i="12"/>
  <c r="GH42" i="12"/>
  <c r="HU64" i="12"/>
  <c r="EW21" i="12"/>
  <c r="HQ20" i="12"/>
  <c r="IB36" i="12"/>
  <c r="FK84" i="12"/>
  <c r="EY34" i="12"/>
  <c r="BE98" i="12"/>
  <c r="Y64" i="12"/>
  <c r="GO45" i="12"/>
  <c r="AO88" i="12"/>
  <c r="II27" i="12"/>
  <c r="DK83" i="12"/>
  <c r="S14" i="12"/>
  <c r="BC76" i="12"/>
  <c r="FU83" i="12"/>
  <c r="BH72" i="12"/>
  <c r="HF92" i="12"/>
  <c r="GR81" i="12"/>
  <c r="CG90" i="12"/>
  <c r="JD88" i="12"/>
  <c r="JK84" i="12"/>
  <c r="AL45" i="12"/>
  <c r="DR24" i="12"/>
  <c r="IA56" i="12"/>
  <c r="AU29" i="12"/>
  <c r="BA22" i="12"/>
  <c r="DF47" i="12"/>
  <c r="DI62" i="12"/>
  <c r="IP24" i="12"/>
  <c r="FK58" i="12"/>
  <c r="DW67" i="12"/>
  <c r="GG94" i="12"/>
  <c r="IE88" i="12"/>
  <c r="JI43" i="12"/>
  <c r="GX35" i="12"/>
  <c r="N50" i="12"/>
  <c r="BZ29" i="12"/>
  <c r="FB55" i="12"/>
  <c r="HO96" i="12"/>
  <c r="IF41" i="12"/>
  <c r="FG93" i="12"/>
  <c r="E27" i="12"/>
  <c r="FW23" i="12"/>
  <c r="CM98" i="12"/>
  <c r="HW65" i="12"/>
  <c r="FU22" i="12"/>
  <c r="DR57" i="12"/>
  <c r="BH89" i="12"/>
  <c r="IA81" i="12"/>
  <c r="FK63" i="12"/>
  <c r="AH54" i="12"/>
  <c r="HQ78" i="12"/>
  <c r="JJ87" i="12"/>
  <c r="S55" i="12"/>
  <c r="FA53" i="12"/>
  <c r="EQ52" i="12"/>
  <c r="IA52" i="12"/>
  <c r="HG75" i="12"/>
  <c r="GG65" i="12"/>
  <c r="CH67" i="12"/>
  <c r="CK97" i="12"/>
  <c r="CW74" i="12"/>
  <c r="DJ95" i="12"/>
  <c r="EC13" i="12"/>
  <c r="CJ86" i="12"/>
  <c r="DM81" i="12"/>
  <c r="BG66" i="12"/>
  <c r="EO68" i="12"/>
  <c r="DR72" i="12"/>
  <c r="GV57" i="12"/>
  <c r="V37" i="12"/>
  <c r="CI33" i="12"/>
  <c r="AP59" i="12"/>
  <c r="HP58" i="12"/>
  <c r="JE75" i="12"/>
  <c r="ER91" i="12"/>
  <c r="GJ71" i="12"/>
  <c r="HW85" i="12"/>
  <c r="HM36" i="12"/>
  <c r="EI16" i="12"/>
  <c r="JD58" i="12"/>
  <c r="BK52" i="12"/>
  <c r="DA58" i="12"/>
  <c r="DF57" i="12"/>
  <c r="IZ72" i="12"/>
  <c r="JH72" i="12"/>
  <c r="JK28" i="12"/>
  <c r="IG45" i="12"/>
  <c r="I30" i="12"/>
  <c r="GZ95" i="12"/>
  <c r="FC91" i="12"/>
  <c r="EG54" i="12"/>
  <c r="DM36" i="12"/>
  <c r="DM28" i="12"/>
  <c r="K20" i="12"/>
  <c r="BZ60" i="12"/>
  <c r="AO68" i="12"/>
  <c r="HJ98" i="12"/>
  <c r="Z69" i="12"/>
  <c r="CR73" i="12"/>
  <c r="AF88" i="12"/>
  <c r="AX77" i="12"/>
  <c r="IM58" i="12"/>
  <c r="IP80" i="12"/>
  <c r="Y44" i="12"/>
  <c r="BZ95" i="12"/>
  <c r="AZ24" i="12"/>
  <c r="Y29" i="12"/>
  <c r="EQ93" i="12"/>
  <c r="BY85" i="12"/>
  <c r="IU97" i="12"/>
  <c r="GQ76" i="12"/>
  <c r="HW31" i="12"/>
  <c r="DT63" i="12"/>
  <c r="IY59" i="12"/>
  <c r="FL52" i="12"/>
  <c r="HJ53" i="12"/>
  <c r="AN81" i="12"/>
  <c r="EM59" i="12"/>
  <c r="BS52" i="12"/>
  <c r="Y77" i="12"/>
  <c r="AP67" i="12"/>
  <c r="ET83" i="12"/>
  <c r="EU98" i="12"/>
  <c r="HV57" i="12"/>
  <c r="GY95" i="12"/>
  <c r="ID52" i="12"/>
  <c r="DK92" i="12"/>
  <c r="CM64" i="12"/>
  <c r="GH11" i="12"/>
  <c r="GB81" i="12"/>
  <c r="GD83" i="12"/>
  <c r="Y81" i="12"/>
  <c r="GW95" i="12"/>
  <c r="EE72" i="12"/>
  <c r="IE14" i="12"/>
  <c r="I22" i="12"/>
  <c r="AZ34" i="12"/>
  <c r="CA61" i="12"/>
  <c r="FE73" i="12"/>
  <c r="CZ34" i="12"/>
  <c r="HD37" i="12"/>
  <c r="AO89" i="12"/>
  <c r="BI93" i="12"/>
  <c r="DU29" i="12"/>
  <c r="FK24" i="12"/>
  <c r="CJ95" i="12"/>
  <c r="AK75" i="12"/>
  <c r="FH70" i="12"/>
  <c r="AN13" i="12"/>
  <c r="CI75" i="12"/>
  <c r="DY95" i="12"/>
  <c r="HN51" i="12"/>
  <c r="FY86" i="12"/>
  <c r="IC97" i="12"/>
  <c r="CX42" i="12"/>
  <c r="BE64" i="12"/>
  <c r="AD68" i="12"/>
  <c r="EF62" i="12"/>
  <c r="IT20" i="12"/>
  <c r="GD70" i="12"/>
  <c r="ES83" i="12"/>
  <c r="DM62" i="12"/>
  <c r="GD46" i="12"/>
  <c r="BZ61" i="12"/>
  <c r="ET57" i="12"/>
  <c r="DB11" i="12"/>
  <c r="EQ27" i="12"/>
  <c r="FB52" i="12"/>
  <c r="JH81" i="12"/>
  <c r="AN76" i="12"/>
  <c r="JK86" i="12"/>
  <c r="HC47" i="12"/>
  <c r="FC57" i="12"/>
  <c r="ER98" i="12"/>
  <c r="BM30" i="12"/>
  <c r="IJ68" i="12"/>
  <c r="AT84" i="12"/>
  <c r="FM41" i="12"/>
  <c r="DA88" i="12"/>
  <c r="BB88" i="12"/>
  <c r="HG98" i="12"/>
  <c r="CT94" i="12"/>
  <c r="BT59" i="12"/>
  <c r="O65" i="12"/>
  <c r="DP82" i="12"/>
  <c r="DI18" i="12"/>
  <c r="EW99" i="12"/>
  <c r="BO51" i="12"/>
  <c r="IB82" i="12"/>
  <c r="HU67" i="12"/>
  <c r="CP64" i="12"/>
  <c r="JG81" i="12"/>
  <c r="HD68" i="12"/>
  <c r="GX87" i="12"/>
  <c r="DZ26" i="12"/>
  <c r="HH78" i="12"/>
  <c r="EI62" i="12"/>
  <c r="CL91" i="12"/>
  <c r="FV68" i="12"/>
  <c r="BF50" i="12"/>
  <c r="Y69" i="12"/>
  <c r="P87" i="12"/>
  <c r="EL84" i="12"/>
  <c r="FG79" i="12"/>
  <c r="BV95" i="12"/>
  <c r="CR56" i="12"/>
  <c r="CL95" i="12"/>
  <c r="EC53" i="12"/>
  <c r="HL26" i="12"/>
  <c r="EK15" i="12"/>
  <c r="CG59" i="12"/>
  <c r="GC84" i="12"/>
  <c r="GS26" i="12"/>
  <c r="AX58" i="12"/>
  <c r="CH79" i="12"/>
  <c r="GE48" i="12"/>
  <c r="IK99" i="12"/>
  <c r="GN46" i="12"/>
  <c r="DM76" i="12"/>
  <c r="DK37" i="12"/>
  <c r="HG93" i="12"/>
  <c r="DL47" i="12"/>
  <c r="CQ55" i="12"/>
  <c r="DB86" i="12"/>
  <c r="HD41" i="12"/>
  <c r="IY87" i="12"/>
  <c r="GW88" i="12"/>
  <c r="HF97" i="12"/>
  <c r="ET68" i="12"/>
  <c r="GA80" i="12"/>
  <c r="II96" i="12"/>
  <c r="CK82" i="12"/>
  <c r="AN33" i="12"/>
  <c r="I54" i="12"/>
  <c r="HR85" i="12"/>
  <c r="HH27" i="12"/>
  <c r="AG74" i="12"/>
  <c r="BR29" i="12"/>
  <c r="BX99" i="12"/>
  <c r="Y43" i="12"/>
  <c r="HQ66" i="12"/>
  <c r="AP65" i="12"/>
  <c r="CI85" i="12"/>
  <c r="FL39" i="12"/>
  <c r="GJ95" i="12"/>
  <c r="FS41" i="12"/>
  <c r="IT38" i="12"/>
  <c r="HD63" i="12"/>
  <c r="GR94" i="12"/>
  <c r="O71" i="12"/>
  <c r="FQ60" i="12"/>
  <c r="EJ63" i="12"/>
  <c r="DC56" i="12"/>
  <c r="DL71" i="12"/>
  <c r="BN74" i="12"/>
  <c r="CU14" i="12"/>
  <c r="AM79" i="12"/>
  <c r="AD51" i="12"/>
  <c r="FG85" i="12"/>
  <c r="CB60" i="12"/>
  <c r="DC69" i="12"/>
  <c r="DN81" i="12"/>
  <c r="CN65" i="12"/>
  <c r="DW75" i="12"/>
  <c r="HR88" i="12"/>
  <c r="CI41" i="12"/>
  <c r="AM49" i="12"/>
  <c r="DI61" i="12"/>
  <c r="FN70" i="12"/>
  <c r="BI44" i="12"/>
  <c r="CU92" i="12"/>
  <c r="S56" i="12"/>
  <c r="DY83" i="12"/>
  <c r="AA76" i="12"/>
  <c r="V71" i="12"/>
  <c r="IQ47" i="12"/>
  <c r="DM90" i="12"/>
  <c r="JF38" i="12"/>
  <c r="FT22" i="12"/>
  <c r="EZ91" i="12"/>
  <c r="GJ66" i="12"/>
  <c r="HX89" i="12"/>
  <c r="V65" i="12"/>
  <c r="GD44" i="12"/>
  <c r="JM54" i="12"/>
  <c r="GI67" i="12"/>
  <c r="AR57" i="12"/>
  <c r="AG81" i="12"/>
  <c r="GL32" i="12"/>
  <c r="GE77" i="12"/>
  <c r="BZ87" i="12"/>
  <c r="FT44" i="12"/>
  <c r="DU60" i="12"/>
  <c r="HU82" i="12"/>
  <c r="FM67" i="12"/>
  <c r="BC62" i="12"/>
  <c r="CN37" i="12"/>
  <c r="IW49" i="12"/>
  <c r="CB55" i="12"/>
  <c r="BS66" i="12"/>
  <c r="DA78" i="12"/>
  <c r="II92" i="12"/>
  <c r="IN73" i="12"/>
  <c r="JK21" i="12"/>
  <c r="GU46" i="12"/>
  <c r="GL21" i="12"/>
  <c r="AT66" i="12"/>
  <c r="BI78" i="12"/>
  <c r="EK88" i="12"/>
  <c r="CC59" i="12"/>
  <c r="EK71" i="12"/>
  <c r="GS77" i="12"/>
  <c r="DF84" i="12"/>
  <c r="FY21" i="12"/>
  <c r="DS71" i="12"/>
  <c r="GJ43" i="12"/>
  <c r="EN76" i="12"/>
  <c r="EX77" i="12"/>
  <c r="CY68" i="12"/>
  <c r="EK97" i="12"/>
  <c r="FM92" i="12"/>
  <c r="BK93" i="12"/>
  <c r="IS95" i="12"/>
  <c r="F44" i="12"/>
  <c r="BM70" i="12"/>
  <c r="IX97" i="12"/>
  <c r="GR74" i="12"/>
  <c r="S81" i="12"/>
  <c r="BE13" i="12"/>
  <c r="CB87" i="12"/>
  <c r="JG93" i="12"/>
  <c r="BJ50" i="12"/>
  <c r="DU69" i="12"/>
  <c r="HS90" i="12"/>
  <c r="DO98" i="12"/>
  <c r="ER44" i="12"/>
  <c r="I19" i="12"/>
  <c r="FA95" i="12"/>
  <c r="CH12" i="12"/>
  <c r="K77" i="12"/>
  <c r="BU83" i="12"/>
  <c r="DJ99" i="12"/>
  <c r="HK94" i="12"/>
  <c r="EG57" i="12"/>
  <c r="DS43" i="12"/>
  <c r="AI53" i="12"/>
  <c r="JL31" i="12"/>
  <c r="IA89" i="12"/>
  <c r="CM55" i="12"/>
  <c r="DS94" i="12"/>
  <c r="BV90" i="12"/>
  <c r="IO80" i="12"/>
  <c r="GF73" i="12"/>
  <c r="AI83" i="12"/>
  <c r="JH78" i="12"/>
  <c r="O90" i="12"/>
  <c r="CO91" i="12"/>
  <c r="DA89" i="12"/>
  <c r="FJ87" i="12"/>
  <c r="EH99" i="12"/>
  <c r="CU75" i="12"/>
  <c r="DS76" i="12"/>
  <c r="EQ28" i="12"/>
  <c r="FR70" i="12"/>
  <c r="V55" i="12"/>
  <c r="CI15" i="12"/>
  <c r="CS74" i="12"/>
  <c r="CZ71" i="12"/>
  <c r="BC77" i="12"/>
  <c r="BB87" i="12"/>
  <c r="BO87" i="12"/>
  <c r="AL89" i="12"/>
  <c r="FV62" i="12"/>
  <c r="HO88" i="12"/>
  <c r="FX74" i="12"/>
  <c r="EW42" i="12"/>
  <c r="DZ18" i="12"/>
  <c r="ER18" i="12"/>
  <c r="HK99" i="12"/>
  <c r="AD50" i="12"/>
  <c r="CT91" i="12"/>
  <c r="EL71" i="12"/>
  <c r="HQ93" i="12"/>
  <c r="CL90" i="12"/>
  <c r="FL98" i="12"/>
  <c r="HC92" i="12"/>
  <c r="BU64" i="12"/>
  <c r="FB26" i="12"/>
  <c r="AX42" i="12"/>
  <c r="CV30" i="12"/>
  <c r="DZ67" i="12"/>
  <c r="HI15" i="12"/>
  <c r="DO89" i="12"/>
  <c r="FF68" i="12"/>
  <c r="CO72" i="12"/>
  <c r="GO64" i="12"/>
  <c r="IW45" i="12"/>
  <c r="BW17" i="12"/>
  <c r="BN41" i="12"/>
  <c r="EX88" i="12"/>
  <c r="EM55" i="12"/>
  <c r="AX44" i="12"/>
  <c r="HI86" i="12"/>
  <c r="FA48" i="12"/>
  <c r="AN92" i="12"/>
  <c r="CD86" i="12"/>
  <c r="ES84" i="12"/>
  <c r="BJ56" i="12"/>
  <c r="CH93" i="12"/>
  <c r="J98" i="12"/>
  <c r="CY70" i="12"/>
  <c r="CJ44" i="12"/>
  <c r="BA54" i="12"/>
  <c r="CP88" i="12"/>
  <c r="EF45" i="12"/>
  <c r="Z28" i="12"/>
  <c r="GH82" i="12"/>
  <c r="HW32" i="12"/>
  <c r="BV36" i="12"/>
  <c r="DZ56" i="12"/>
  <c r="FD58" i="12"/>
  <c r="IZ10" i="12"/>
  <c r="I98" i="12"/>
  <c r="GX33" i="12"/>
  <c r="GT31" i="12"/>
  <c r="IU17" i="12"/>
  <c r="DP67" i="12"/>
  <c r="CN92" i="12"/>
  <c r="CM87" i="12"/>
  <c r="BD61" i="12"/>
  <c r="GC29" i="12"/>
  <c r="FD29" i="12"/>
  <c r="FN24" i="12"/>
  <c r="CO65" i="12"/>
  <c r="IF86" i="12"/>
  <c r="BD71" i="12"/>
  <c r="FL74" i="12"/>
  <c r="CC92" i="12"/>
  <c r="BD21" i="12"/>
  <c r="GC83" i="12"/>
  <c r="FJ68" i="12"/>
  <c r="CQ46" i="12"/>
  <c r="HP83" i="12"/>
  <c r="IS49" i="12"/>
  <c r="HR89" i="12"/>
  <c r="FQ22" i="12"/>
  <c r="BK89" i="12"/>
  <c r="AI16" i="12"/>
  <c r="BY64" i="12"/>
  <c r="EF80" i="12"/>
  <c r="N83" i="12"/>
  <c r="AI97" i="12"/>
  <c r="CR40" i="12"/>
  <c r="BE77" i="12"/>
  <c r="IQ17" i="12"/>
  <c r="HJ90" i="12"/>
  <c r="CS83" i="12"/>
  <c r="IR93" i="12"/>
  <c r="AJ11" i="12"/>
  <c r="GJ39" i="12"/>
  <c r="CC72" i="12"/>
  <c r="FT29" i="12"/>
  <c r="CR22" i="12"/>
  <c r="K16" i="12"/>
  <c r="DS86" i="12"/>
  <c r="I92" i="12"/>
  <c r="CQ19" i="12"/>
  <c r="AP85" i="12"/>
  <c r="HI34" i="12"/>
  <c r="AI60" i="12"/>
  <c r="BO78" i="12"/>
  <c r="IL96" i="12"/>
  <c r="CY65" i="12"/>
  <c r="FK22" i="12"/>
  <c r="FW85" i="12"/>
  <c r="AF55" i="12"/>
  <c r="DY45" i="12"/>
  <c r="AG99" i="12"/>
  <c r="IC88" i="12"/>
  <c r="CH54" i="12"/>
  <c r="CE19" i="12"/>
  <c r="AX94" i="12"/>
  <c r="EK38" i="12"/>
  <c r="AN57" i="12"/>
  <c r="CS86" i="12"/>
  <c r="FJ44" i="12"/>
  <c r="HL25" i="12"/>
  <c r="EL24" i="12"/>
  <c r="BS82" i="12"/>
  <c r="GN98" i="12"/>
  <c r="EL28" i="12"/>
  <c r="FE20" i="12"/>
  <c r="IR67" i="12"/>
  <c r="AX84" i="12"/>
  <c r="AX85" i="12"/>
  <c r="HT13" i="12"/>
  <c r="GQ44" i="12"/>
  <c r="P68" i="12"/>
  <c r="FE78" i="12"/>
  <c r="HA91" i="12"/>
  <c r="IR90" i="12"/>
  <c r="HZ63" i="12"/>
  <c r="HB90" i="12"/>
  <c r="HS45" i="12"/>
  <c r="AO72" i="12"/>
  <c r="CZ57" i="12"/>
  <c r="FY51" i="12"/>
  <c r="DQ53" i="12"/>
  <c r="CL93" i="12"/>
  <c r="IC91" i="12"/>
  <c r="DJ38" i="12"/>
  <c r="IW86" i="12"/>
  <c r="GA39" i="12"/>
  <c r="AI56" i="12"/>
  <c r="FD66" i="12"/>
  <c r="AA52" i="12"/>
  <c r="BU24" i="12"/>
  <c r="BB15" i="12"/>
  <c r="BU11" i="12"/>
  <c r="DM92" i="12"/>
  <c r="BN15" i="12"/>
  <c r="GC97" i="12"/>
  <c r="BE92" i="12"/>
  <c r="I96" i="12"/>
  <c r="HC58" i="12"/>
  <c r="ET77" i="12"/>
  <c r="IJ24" i="12"/>
  <c r="CR49" i="12"/>
  <c r="BS29" i="12"/>
  <c r="IW91" i="12"/>
  <c r="ER23" i="12"/>
  <c r="IE53" i="12"/>
  <c r="GJ51" i="12"/>
  <c r="I28" i="12"/>
  <c r="GA40" i="12"/>
  <c r="FH31" i="12"/>
  <c r="AN74" i="12"/>
  <c r="DY74" i="12"/>
  <c r="DJ65" i="12"/>
  <c r="GP59" i="12"/>
  <c r="ES59" i="12"/>
  <c r="JJ28" i="12"/>
  <c r="IF97" i="12"/>
  <c r="CS12" i="12"/>
  <c r="AG71" i="12"/>
  <c r="GG78" i="12"/>
  <c r="FH78" i="12"/>
  <c r="HN62" i="12"/>
  <c r="FQ99" i="12"/>
  <c r="EL11" i="12"/>
  <c r="AE89" i="12"/>
  <c r="V36" i="12"/>
  <c r="AQ35" i="12"/>
  <c r="BF41" i="12"/>
  <c r="BN57" i="12"/>
  <c r="CU62" i="12"/>
  <c r="DJ84" i="12"/>
  <c r="B90" i="12"/>
  <c r="BI67" i="12"/>
  <c r="DN71" i="12"/>
  <c r="AX95" i="12"/>
  <c r="HU40" i="12"/>
  <c r="FV71" i="12"/>
  <c r="DL89" i="12"/>
  <c r="GH14" i="12"/>
  <c r="DF92" i="12"/>
  <c r="JL36" i="12"/>
  <c r="HM49" i="12"/>
  <c r="AK64" i="12"/>
  <c r="HH97" i="12"/>
  <c r="DL46" i="12"/>
  <c r="IS22" i="12"/>
  <c r="EC97" i="12"/>
  <c r="AJ91" i="12"/>
  <c r="GR93" i="12"/>
  <c r="DI68" i="12"/>
  <c r="BU68" i="12"/>
  <c r="EW18" i="12"/>
  <c r="BJ11" i="12"/>
  <c r="GU71" i="12"/>
  <c r="GX96" i="12"/>
  <c r="P73" i="12"/>
  <c r="HC89" i="12"/>
  <c r="FS93" i="12"/>
  <c r="EH42" i="12"/>
  <c r="DS74" i="12"/>
  <c r="DR89" i="12"/>
  <c r="CF79" i="12"/>
  <c r="FH69" i="12"/>
  <c r="V60" i="12"/>
  <c r="DD56" i="12"/>
  <c r="DS88" i="12"/>
  <c r="P43" i="12"/>
  <c r="BD25" i="12"/>
  <c r="AG97" i="12"/>
  <c r="FB93" i="12"/>
  <c r="AM15" i="12"/>
  <c r="DX36" i="12"/>
  <c r="EO83" i="12"/>
  <c r="IZ90" i="12"/>
  <c r="JI36" i="12"/>
  <c r="HB88" i="12"/>
  <c r="JB37" i="12"/>
  <c r="CN99" i="12"/>
  <c r="HH87" i="12"/>
  <c r="EC62" i="12"/>
  <c r="CH66" i="12"/>
  <c r="BM81" i="12"/>
  <c r="ED97" i="12"/>
  <c r="CV93" i="12"/>
  <c r="EN40" i="12"/>
  <c r="BO62" i="12"/>
  <c r="Z67" i="12"/>
  <c r="DL64" i="12"/>
  <c r="GZ19" i="12"/>
  <c r="BC90" i="12"/>
  <c r="EX78" i="12"/>
  <c r="IL61" i="12"/>
  <c r="FN93" i="12"/>
  <c r="GZ49" i="12"/>
  <c r="DQ73" i="12"/>
  <c r="CO89" i="12"/>
  <c r="CF52" i="12"/>
  <c r="DH47" i="12"/>
  <c r="GM47" i="12"/>
  <c r="DL78" i="12"/>
  <c r="GQ15" i="12"/>
  <c r="CM49" i="12"/>
  <c r="BR72" i="12"/>
  <c r="CG45" i="12"/>
  <c r="CV68" i="12"/>
  <c r="Y20" i="12"/>
  <c r="FR85" i="12"/>
  <c r="HO18" i="12"/>
  <c r="AL56" i="12"/>
  <c r="FD76" i="12"/>
  <c r="Y83" i="12"/>
  <c r="BR23" i="12"/>
  <c r="CA72" i="12"/>
  <c r="E22" i="12"/>
  <c r="IT84" i="12"/>
  <c r="IL93" i="12"/>
  <c r="O74" i="12"/>
  <c r="F72" i="12"/>
  <c r="JG23" i="12"/>
  <c r="BT95" i="12"/>
  <c r="CQ78" i="12"/>
  <c r="DV86" i="12"/>
  <c r="HO45" i="12"/>
  <c r="BA31" i="12"/>
  <c r="GJ75" i="12"/>
  <c r="EX61" i="12"/>
  <c r="JG38" i="12"/>
  <c r="FI35" i="12"/>
  <c r="EO93" i="12"/>
  <c r="BX91" i="12"/>
  <c r="JL56" i="12"/>
  <c r="EH68" i="12"/>
  <c r="BR84" i="12"/>
  <c r="AR74" i="12"/>
  <c r="I24" i="12"/>
  <c r="IC98" i="12"/>
  <c r="AA38" i="12"/>
  <c r="BJ17" i="12"/>
  <c r="EI73" i="12"/>
  <c r="IB99" i="12"/>
  <c r="CS85" i="12"/>
  <c r="BA90" i="12"/>
  <c r="BF52" i="12"/>
  <c r="EI41" i="12"/>
  <c r="BO81" i="12"/>
  <c r="BC41" i="12"/>
  <c r="IM24" i="12"/>
  <c r="JB55" i="12"/>
  <c r="JH41" i="12"/>
  <c r="BU75" i="12"/>
  <c r="JG26" i="12"/>
  <c r="IS78" i="12"/>
  <c r="GY73" i="12"/>
  <c r="CC78" i="12"/>
  <c r="FZ81" i="12"/>
  <c r="FF77" i="12"/>
  <c r="DO70" i="12"/>
  <c r="J84" i="12"/>
  <c r="ES92" i="12"/>
  <c r="IF58" i="12"/>
  <c r="BZ16" i="12"/>
  <c r="CR37" i="12"/>
  <c r="DB76" i="12"/>
  <c r="HT97" i="12"/>
  <c r="EN88" i="12"/>
  <c r="I47" i="12"/>
  <c r="HL57" i="12"/>
  <c r="DG78" i="12"/>
  <c r="EO59" i="12"/>
  <c r="CL38" i="12"/>
  <c r="DK39" i="12"/>
  <c r="EJ84" i="12"/>
  <c r="DG27" i="12"/>
  <c r="GU30" i="12"/>
  <c r="IX48" i="12"/>
  <c r="DB65" i="12"/>
  <c r="EN98" i="12"/>
  <c r="CU51" i="12"/>
  <c r="FN79" i="12"/>
  <c r="HN93" i="12"/>
  <c r="GG87" i="12"/>
  <c r="DL54" i="12"/>
  <c r="GJ78" i="12"/>
  <c r="DU73" i="12"/>
  <c r="EC20" i="12"/>
  <c r="JG91" i="12"/>
  <c r="EM83" i="12"/>
  <c r="FY43" i="12"/>
  <c r="IF74" i="12"/>
  <c r="GM49" i="12"/>
  <c r="AH85" i="12"/>
  <c r="FE43" i="12"/>
  <c r="GD91" i="12"/>
  <c r="BV38" i="12"/>
  <c r="BI48" i="12"/>
  <c r="BD31" i="12"/>
  <c r="AL77" i="12"/>
  <c r="EY58" i="12"/>
  <c r="JI54" i="12"/>
  <c r="AT97" i="12"/>
  <c r="CL85" i="12"/>
  <c r="FC42" i="12"/>
  <c r="HU43" i="12"/>
  <c r="GF27" i="12"/>
  <c r="DQ30" i="12"/>
  <c r="BL35" i="12"/>
  <c r="HN46" i="12"/>
  <c r="DZ39" i="12"/>
  <c r="DA57" i="12"/>
  <c r="AE41" i="12"/>
  <c r="CX87" i="12"/>
  <c r="FJ15" i="12"/>
  <c r="HV98" i="12"/>
  <c r="FL59" i="12"/>
  <c r="HE50" i="12"/>
  <c r="BU51" i="12"/>
  <c r="BG76" i="12"/>
  <c r="AL22" i="12"/>
  <c r="BY28" i="12"/>
  <c r="IH86" i="12"/>
  <c r="F19" i="12"/>
  <c r="HN92" i="12"/>
  <c r="CU48" i="12"/>
  <c r="DQ67" i="12"/>
  <c r="BB95" i="12"/>
  <c r="BD86" i="12"/>
  <c r="IB76" i="12"/>
  <c r="HO67" i="12"/>
  <c r="BA19" i="12"/>
  <c r="HR66" i="12"/>
  <c r="EG26" i="12"/>
  <c r="CP77" i="12"/>
  <c r="IF64" i="12"/>
  <c r="AR94" i="12"/>
  <c r="DD13" i="12"/>
  <c r="DV80" i="12"/>
  <c r="DN57" i="12"/>
  <c r="EC51" i="12"/>
  <c r="JA95" i="12"/>
  <c r="DA97" i="12"/>
  <c r="FM45" i="12"/>
  <c r="DT49" i="12"/>
  <c r="JA52" i="12"/>
  <c r="FN80" i="12"/>
  <c r="J97" i="12"/>
  <c r="HJ46" i="12"/>
  <c r="HI73" i="12"/>
  <c r="FF80" i="12"/>
  <c r="GU96" i="12"/>
  <c r="BV84" i="12"/>
  <c r="EC98" i="12"/>
  <c r="CU74" i="12"/>
  <c r="HK57" i="12"/>
  <c r="GW80" i="12"/>
  <c r="GO16" i="12"/>
  <c r="BB80" i="12"/>
  <c r="BY13" i="12"/>
  <c r="BO27" i="12"/>
  <c r="FR71" i="12"/>
  <c r="DT77" i="12"/>
  <c r="IT26" i="12"/>
  <c r="CJ71" i="12"/>
  <c r="BD91" i="12"/>
  <c r="BK64" i="12"/>
  <c r="HV67" i="12"/>
  <c r="I59" i="12"/>
  <c r="FH67" i="12"/>
  <c r="AG53" i="12"/>
  <c r="ED57" i="12"/>
  <c r="FE77" i="12"/>
  <c r="IF73" i="12"/>
  <c r="DE86" i="12"/>
  <c r="IP49" i="12"/>
  <c r="BS21" i="12"/>
  <c r="DO72" i="12"/>
  <c r="DL41" i="12"/>
  <c r="DO56" i="12"/>
  <c r="EV41" i="12"/>
  <c r="BE79" i="12"/>
  <c r="GV27" i="12"/>
  <c r="CJ58" i="12"/>
  <c r="CQ86" i="12"/>
  <c r="IL80" i="12"/>
  <c r="EZ66" i="12"/>
  <c r="FF56" i="12"/>
  <c r="IS99" i="12"/>
  <c r="BW96" i="12"/>
  <c r="GZ68" i="12"/>
  <c r="FY88" i="12"/>
  <c r="ED14" i="12"/>
  <c r="BM53" i="12"/>
  <c r="FE56" i="12"/>
  <c r="AU60" i="12"/>
  <c r="DW78" i="12"/>
  <c r="AR84" i="12"/>
  <c r="GG76" i="12"/>
  <c r="FR99" i="12"/>
  <c r="HR17" i="12"/>
  <c r="Z77" i="12"/>
  <c r="IE29" i="12"/>
  <c r="II74" i="12"/>
  <c r="CN81" i="12"/>
  <c r="EN63" i="12"/>
  <c r="GA43" i="12"/>
  <c r="CX24" i="12"/>
  <c r="BN77" i="12"/>
  <c r="P77" i="12"/>
  <c r="EL87" i="12"/>
  <c r="EI66" i="12"/>
  <c r="CI53" i="12"/>
  <c r="HP29" i="12"/>
  <c r="FD43" i="12"/>
  <c r="Y93" i="12"/>
  <c r="EM61" i="12"/>
  <c r="BE80" i="12"/>
  <c r="AN49" i="12"/>
  <c r="I55" i="12"/>
  <c r="FD21" i="12"/>
  <c r="AH41" i="12"/>
  <c r="DG64" i="12"/>
  <c r="EV16" i="12"/>
  <c r="IF22" i="12"/>
  <c r="J65" i="12"/>
  <c r="BK21" i="12"/>
  <c r="CW48" i="12"/>
  <c r="BJ67" i="12"/>
  <c r="CD48" i="12"/>
  <c r="DD88" i="12"/>
  <c r="HI67" i="12"/>
  <c r="CO60" i="12"/>
  <c r="I84" i="12"/>
  <c r="IZ94" i="12"/>
  <c r="BF80" i="12"/>
  <c r="BD94" i="12"/>
  <c r="HU22" i="12"/>
  <c r="FE82" i="12"/>
  <c r="AL70" i="12"/>
  <c r="DQ51" i="12"/>
  <c r="DN66" i="12"/>
  <c r="CV85" i="12"/>
  <c r="FY84" i="12"/>
  <c r="FI81" i="12"/>
  <c r="CX34" i="12"/>
  <c r="Y46" i="12"/>
  <c r="FN54" i="12"/>
  <c r="AK85" i="12"/>
  <c r="DA99" i="12"/>
  <c r="JA45" i="12"/>
  <c r="BU31" i="12"/>
  <c r="B71" i="12"/>
  <c r="BV46" i="12"/>
  <c r="DV84" i="12"/>
  <c r="EZ56" i="12"/>
  <c r="JC25" i="12"/>
  <c r="IY30" i="12"/>
  <c r="EX25" i="12"/>
  <c r="BK63" i="12"/>
  <c r="CZ12" i="12"/>
  <c r="GW17" i="12"/>
  <c r="GQ30" i="12"/>
  <c r="P81" i="12"/>
  <c r="CJ93" i="12"/>
  <c r="DV92" i="12"/>
  <c r="EH98" i="12"/>
  <c r="CH71" i="12"/>
  <c r="HR45" i="12"/>
  <c r="CU35" i="12"/>
  <c r="CU61" i="12"/>
  <c r="DI47" i="12"/>
  <c r="FK45" i="12"/>
  <c r="EV33" i="12"/>
  <c r="BE96" i="12"/>
  <c r="AM82" i="12"/>
  <c r="JA36" i="12"/>
  <c r="GB97" i="12"/>
  <c r="HH14" i="12"/>
  <c r="AY84" i="12"/>
  <c r="EL19" i="12"/>
  <c r="BN72" i="12"/>
  <c r="HY30" i="12"/>
  <c r="HH39" i="12"/>
  <c r="FJ88" i="12"/>
  <c r="AH61" i="12"/>
  <c r="FV95" i="12"/>
  <c r="DZ49" i="12"/>
  <c r="EU11" i="12"/>
  <c r="JE48" i="12"/>
  <c r="CD37" i="12"/>
  <c r="AN59" i="12"/>
  <c r="BN61" i="12"/>
  <c r="CJ98" i="12"/>
  <c r="GM94" i="12"/>
  <c r="FT72" i="12"/>
  <c r="BW55" i="12"/>
  <c r="BM51" i="12"/>
  <c r="EF35" i="12"/>
  <c r="BR18" i="12"/>
  <c r="DT10" i="12"/>
  <c r="HP12" i="12"/>
  <c r="EP88" i="12"/>
  <c r="ET73" i="12"/>
  <c r="DG42" i="12"/>
  <c r="GF99" i="12"/>
  <c r="HF24" i="12"/>
  <c r="CR82" i="12"/>
  <c r="FC88" i="12"/>
  <c r="FK80" i="12"/>
  <c r="EG86" i="12"/>
  <c r="HN16" i="12"/>
  <c r="AJ13" i="12"/>
  <c r="BF85" i="12"/>
  <c r="DM46" i="12"/>
  <c r="CW62" i="12"/>
  <c r="DZ90" i="12"/>
  <c r="AH69" i="12"/>
  <c r="AL27" i="12"/>
  <c r="HO30" i="12"/>
  <c r="AO70" i="12"/>
  <c r="HE26" i="12"/>
  <c r="DM72" i="12"/>
  <c r="DF16" i="12"/>
  <c r="IJ25" i="12"/>
  <c r="GY27" i="12"/>
  <c r="AG44" i="12"/>
  <c r="GO26" i="12"/>
  <c r="CX46" i="12"/>
  <c r="FM83" i="12"/>
  <c r="S32" i="12"/>
  <c r="BO65" i="12"/>
  <c r="HN49" i="12"/>
  <c r="CM60" i="12"/>
  <c r="J39" i="12"/>
  <c r="HV11" i="12"/>
  <c r="ES86" i="12"/>
  <c r="FF13" i="12"/>
  <c r="CP32" i="12"/>
  <c r="DW44" i="12"/>
  <c r="JK41" i="12"/>
  <c r="DJ86" i="12"/>
  <c r="DD58" i="12"/>
  <c r="HL50" i="12"/>
  <c r="F55" i="12"/>
  <c r="BV80" i="12"/>
  <c r="IZ40" i="12"/>
  <c r="EX44" i="12"/>
  <c r="GE97" i="12"/>
  <c r="S39" i="12"/>
  <c r="BH85" i="12"/>
  <c r="O28" i="12"/>
  <c r="BT64" i="12"/>
  <c r="HT41" i="12"/>
  <c r="IG88" i="12"/>
  <c r="HQ88" i="12"/>
  <c r="GB27" i="12"/>
  <c r="CG79" i="12"/>
  <c r="EF68" i="12"/>
  <c r="IT35" i="12"/>
  <c r="BZ55" i="12"/>
  <c r="CC37" i="12"/>
  <c r="EV90" i="12"/>
  <c r="CD79" i="12"/>
  <c r="FH95" i="12"/>
  <c r="AA37" i="12"/>
  <c r="N23" i="12"/>
  <c r="HI37" i="12"/>
  <c r="CZ69" i="12"/>
  <c r="CG74" i="12"/>
  <c r="DJ48" i="12"/>
  <c r="CP13" i="12"/>
  <c r="BS24" i="12"/>
  <c r="GC89" i="12"/>
  <c r="BX94" i="12"/>
  <c r="JA30" i="12"/>
  <c r="CW26" i="12"/>
  <c r="AT50" i="12"/>
  <c r="CT99" i="12"/>
  <c r="BI14" i="12"/>
  <c r="IK16" i="12"/>
  <c r="JM44" i="12"/>
  <c r="JM77" i="12"/>
  <c r="CH70" i="12"/>
  <c r="ER46" i="12"/>
  <c r="BO67" i="12"/>
  <c r="GJ15" i="12"/>
  <c r="GI47" i="12"/>
  <c r="ES74" i="12"/>
  <c r="GV91" i="12"/>
  <c r="CN18" i="12"/>
  <c r="EJ98" i="12"/>
  <c r="AD33" i="12"/>
  <c r="EW36" i="12"/>
  <c r="FD83" i="12"/>
  <c r="IP44" i="12"/>
  <c r="DH30" i="12"/>
  <c r="DV17" i="12"/>
  <c r="CZ53" i="12"/>
  <c r="DR15" i="12"/>
  <c r="FS36" i="12"/>
  <c r="CN71" i="12"/>
  <c r="E85" i="12"/>
  <c r="GM86" i="12"/>
  <c r="JM45" i="12"/>
  <c r="GY90" i="12"/>
  <c r="IT22" i="12"/>
  <c r="GS42" i="12"/>
  <c r="EL10" i="12"/>
  <c r="BD93" i="12"/>
  <c r="EF18" i="12"/>
  <c r="AO30" i="12"/>
  <c r="EO96" i="12"/>
  <c r="JA82" i="12"/>
  <c r="IM92" i="12"/>
  <c r="GE87" i="12"/>
  <c r="JF55" i="12"/>
  <c r="JD98" i="12"/>
  <c r="IW87" i="12"/>
  <c r="AG37" i="12"/>
  <c r="HX73" i="12"/>
  <c r="II75" i="12"/>
  <c r="IT89" i="12"/>
  <c r="DN56" i="12"/>
  <c r="CH25" i="12"/>
  <c r="DG70" i="12"/>
  <c r="AD69" i="12"/>
  <c r="CG69" i="12"/>
  <c r="EX76" i="12"/>
  <c r="EX71" i="12"/>
  <c r="AM95" i="12"/>
  <c r="II83" i="12"/>
  <c r="JF33" i="12"/>
  <c r="EX65" i="12"/>
  <c r="CC69" i="12"/>
  <c r="CZ84" i="12"/>
  <c r="JK36" i="12"/>
  <c r="AL78" i="12"/>
  <c r="DO37" i="12"/>
  <c r="EP37" i="12"/>
  <c r="CK68" i="12"/>
  <c r="GG28" i="12"/>
  <c r="FL72" i="12"/>
  <c r="DZ83" i="12"/>
  <c r="FM14" i="12"/>
  <c r="DL70" i="12"/>
  <c r="AT62" i="12"/>
  <c r="IP14" i="12"/>
  <c r="GT61" i="12"/>
  <c r="O57" i="12"/>
  <c r="AX63" i="12"/>
  <c r="CM48" i="12"/>
  <c r="BI92" i="12"/>
  <c r="DU18" i="12"/>
  <c r="K49" i="12"/>
  <c r="AM55" i="12"/>
  <c r="EY56" i="12"/>
  <c r="AI74" i="12"/>
  <c r="CP11" i="12"/>
  <c r="HD97" i="12"/>
  <c r="DS59" i="12"/>
  <c r="IC66" i="12"/>
  <c r="BS78" i="12"/>
  <c r="GL72" i="12"/>
  <c r="FJ97" i="12"/>
  <c r="DJ10" i="12"/>
  <c r="DS51" i="12"/>
  <c r="F90" i="12"/>
  <c r="DO67" i="12"/>
  <c r="HJ37" i="12"/>
  <c r="IR81" i="12"/>
  <c r="CK56" i="12"/>
  <c r="GR22" i="12"/>
  <c r="DO39" i="12"/>
  <c r="K23" i="12"/>
  <c r="EA97" i="12"/>
  <c r="EL73" i="12"/>
  <c r="DD49" i="12"/>
  <c r="DK71" i="12"/>
  <c r="JC40" i="12"/>
  <c r="AK69" i="12"/>
  <c r="FN91" i="12"/>
  <c r="EX59" i="12"/>
  <c r="EH72" i="12"/>
  <c r="DT80" i="12"/>
  <c r="FH63" i="12"/>
  <c r="FK59" i="12"/>
  <c r="HS95" i="12"/>
  <c r="CS98" i="12"/>
  <c r="BT94" i="12"/>
  <c r="GE75" i="12"/>
  <c r="DQ95" i="12"/>
  <c r="FS34" i="12"/>
  <c r="GJ59" i="12"/>
  <c r="EV48" i="12"/>
  <c r="AY93" i="12"/>
  <c r="EA17" i="12"/>
  <c r="HQ97" i="12"/>
  <c r="BV50" i="12"/>
  <c r="DX67" i="12"/>
  <c r="EZ33" i="12"/>
  <c r="CW99" i="12"/>
  <c r="CM89" i="12"/>
  <c r="BK62" i="12"/>
  <c r="GZ36" i="12"/>
  <c r="IO12" i="12"/>
  <c r="DY99" i="12"/>
  <c r="CC54" i="12"/>
  <c r="AM87" i="12"/>
  <c r="DO81" i="12"/>
  <c r="CY76" i="12"/>
  <c r="GI73" i="12"/>
  <c r="BF97" i="12"/>
  <c r="CV95" i="12"/>
  <c r="BO83" i="12"/>
  <c r="EA57" i="12"/>
  <c r="BM14" i="12"/>
  <c r="HD91" i="12"/>
  <c r="BJ99" i="12"/>
  <c r="AF71" i="12"/>
  <c r="S77" i="12"/>
  <c r="EL78" i="12"/>
  <c r="GX91" i="12"/>
  <c r="IL85" i="12"/>
  <c r="IK47" i="12"/>
  <c r="EA82" i="12"/>
  <c r="DG92" i="12"/>
  <c r="BN50" i="12"/>
  <c r="CV73" i="12"/>
  <c r="BU29" i="12"/>
  <c r="IT31" i="12"/>
  <c r="CO64" i="12"/>
  <c r="AM57" i="12"/>
  <c r="P88" i="12"/>
  <c r="GL19" i="12"/>
  <c r="FJ96" i="12"/>
  <c r="BY37" i="12"/>
  <c r="AT42" i="12"/>
  <c r="AZ74" i="12"/>
  <c r="AD53" i="12"/>
  <c r="HO85" i="12"/>
  <c r="EW57" i="12"/>
  <c r="FF62" i="12"/>
  <c r="DT11" i="12"/>
  <c r="BH19" i="12"/>
  <c r="CD66" i="12"/>
  <c r="IK80" i="12"/>
  <c r="CD69" i="12"/>
  <c r="DO61" i="12"/>
  <c r="CT57" i="12"/>
  <c r="Z90" i="12"/>
  <c r="CR67" i="12"/>
  <c r="BK71" i="12"/>
  <c r="GB58" i="12"/>
  <c r="HE56" i="12"/>
  <c r="V11" i="12"/>
  <c r="AL53" i="12"/>
  <c r="GY33" i="12"/>
  <c r="CU58" i="12"/>
  <c r="CW53" i="12"/>
  <c r="AK11" i="12"/>
  <c r="DJ60" i="12"/>
  <c r="E25" i="12"/>
  <c r="GS96" i="12"/>
  <c r="EB54" i="12"/>
  <c r="IY48" i="12"/>
  <c r="FF35" i="12"/>
  <c r="GI95" i="12"/>
  <c r="HB65" i="12"/>
  <c r="HD36" i="12"/>
  <c r="EH81" i="12"/>
  <c r="FT27" i="12"/>
  <c r="CU85" i="12"/>
  <c r="FD61" i="12"/>
  <c r="CS57" i="12"/>
  <c r="GX45" i="12"/>
  <c r="HQ74" i="12"/>
  <c r="IM36" i="12"/>
  <c r="BX83" i="12"/>
  <c r="BA63" i="12"/>
  <c r="F14" i="12"/>
  <c r="IC47" i="12"/>
  <c r="S46" i="12"/>
  <c r="BN76" i="12"/>
  <c r="FJ53" i="12"/>
  <c r="GZ97" i="12"/>
  <c r="HL98" i="12"/>
  <c r="CE93" i="12"/>
  <c r="HK61" i="12"/>
  <c r="EO57" i="12"/>
  <c r="HW86" i="12"/>
  <c r="DD10" i="12"/>
  <c r="BR89" i="12"/>
  <c r="CR79" i="12"/>
  <c r="IX14" i="12"/>
  <c r="GU68" i="12"/>
  <c r="EC63" i="12"/>
  <c r="AS65" i="12"/>
  <c r="FN47" i="12"/>
  <c r="AP22" i="12"/>
  <c r="BU94" i="12"/>
  <c r="DL73" i="12"/>
  <c r="AZ79" i="12"/>
  <c r="DA95" i="12"/>
  <c r="AN77" i="12"/>
  <c r="AX86" i="12"/>
  <c r="GL44" i="12"/>
  <c r="ET76" i="12"/>
  <c r="EB15" i="12"/>
  <c r="HE11" i="12"/>
  <c r="P62" i="12"/>
  <c r="BO66" i="12"/>
  <c r="CZ88" i="12"/>
  <c r="HE30" i="12"/>
  <c r="FQ14" i="12"/>
  <c r="CJ20" i="12"/>
  <c r="DG33" i="12"/>
  <c r="JM76" i="12"/>
  <c r="CO79" i="12"/>
  <c r="DP21" i="12"/>
  <c r="FI28" i="12"/>
  <c r="BM60" i="12"/>
  <c r="CM44" i="12"/>
  <c r="EM71" i="12"/>
  <c r="FG87" i="12"/>
  <c r="FU25" i="12"/>
  <c r="E16" i="12"/>
  <c r="CB25" i="12"/>
  <c r="CK22" i="12"/>
  <c r="FT51" i="12"/>
  <c r="ET56" i="12"/>
  <c r="AD17" i="12"/>
  <c r="HT31" i="12"/>
  <c r="BC40" i="12"/>
  <c r="GO99" i="12"/>
  <c r="EJ41" i="12"/>
  <c r="JI78" i="12"/>
  <c r="JI66" i="12"/>
  <c r="AU30" i="12"/>
  <c r="HE51" i="12"/>
  <c r="IA72" i="12"/>
  <c r="FJ63" i="12"/>
  <c r="FG86" i="12"/>
  <c r="JJ52" i="12"/>
  <c r="BI20" i="12"/>
  <c r="O40" i="12"/>
  <c r="GB25" i="12"/>
  <c r="GY19" i="12"/>
  <c r="EZ32" i="12"/>
  <c r="HW79" i="12"/>
  <c r="DL62" i="12"/>
  <c r="CN73" i="12"/>
  <c r="ET42" i="12"/>
  <c r="CC76" i="12"/>
  <c r="CS25" i="12"/>
  <c r="GZ26" i="12"/>
  <c r="P64" i="12"/>
  <c r="FI50" i="12"/>
  <c r="HK30" i="12"/>
  <c r="DG54" i="12"/>
  <c r="BU96" i="12"/>
  <c r="DV40" i="12"/>
  <c r="DN52" i="12"/>
  <c r="EN28" i="12"/>
  <c r="GZ14" i="12"/>
  <c r="GZ58" i="12"/>
  <c r="CX92" i="12"/>
  <c r="AE52" i="12"/>
  <c r="CW21" i="12"/>
  <c r="P72" i="12"/>
  <c r="EC93" i="12"/>
  <c r="EB57" i="12"/>
  <c r="I77" i="12"/>
  <c r="IU31" i="12"/>
  <c r="EX72" i="12"/>
  <c r="IQ11" i="12"/>
  <c r="BI36" i="12"/>
  <c r="DG87" i="12"/>
  <c r="AN55" i="12"/>
  <c r="AS47" i="12"/>
  <c r="IX28" i="12"/>
  <c r="CY84" i="12"/>
  <c r="EA36" i="12"/>
  <c r="ER62" i="12"/>
  <c r="CZ21" i="12"/>
  <c r="FY18" i="12"/>
  <c r="CJ48" i="12"/>
  <c r="DC96" i="12"/>
  <c r="JL42" i="12"/>
  <c r="BH46" i="12"/>
  <c r="DU45" i="12"/>
  <c r="AL67" i="12"/>
  <c r="I45" i="12"/>
  <c r="CJ91" i="12"/>
  <c r="AG43" i="12"/>
  <c r="HY11" i="12"/>
  <c r="HR28" i="12"/>
  <c r="BD33" i="12"/>
  <c r="IL87" i="12"/>
  <c r="E24" i="12"/>
  <c r="AI13" i="12"/>
  <c r="GW20" i="12"/>
  <c r="EF43" i="12"/>
  <c r="GJ12" i="12"/>
  <c r="CM43" i="12"/>
  <c r="BW97" i="12"/>
  <c r="BN64" i="12"/>
  <c r="CW91" i="12"/>
  <c r="IE42" i="12"/>
  <c r="CP68" i="12"/>
  <c r="FM54" i="12"/>
  <c r="CE44" i="12"/>
  <c r="BW12" i="12"/>
  <c r="ET30" i="12"/>
  <c r="HK19" i="12"/>
  <c r="DX63" i="12"/>
  <c r="J74" i="12"/>
  <c r="EE85" i="12"/>
  <c r="HK16" i="12"/>
  <c r="CQ95" i="12"/>
  <c r="DL80" i="12"/>
  <c r="BE58" i="12"/>
  <c r="CX91" i="12"/>
  <c r="DH95" i="12"/>
  <c r="EC67" i="12"/>
  <c r="JL39" i="12"/>
  <c r="BK48" i="12"/>
  <c r="DL75" i="12"/>
  <c r="S68" i="12"/>
  <c r="GC47" i="12"/>
  <c r="DR44" i="12"/>
  <c r="FK43" i="12"/>
  <c r="BU21" i="12"/>
  <c r="IA49" i="12"/>
  <c r="DR74" i="12"/>
  <c r="IH31" i="12"/>
  <c r="IY47" i="12"/>
  <c r="EX67" i="12"/>
  <c r="EJ47" i="12"/>
  <c r="CU82" i="12"/>
  <c r="HM77" i="12"/>
  <c r="DW64" i="12"/>
  <c r="FK31" i="12"/>
  <c r="CV15" i="12"/>
  <c r="BL41" i="12"/>
  <c r="GG30" i="12"/>
  <c r="DT37" i="12"/>
  <c r="AP75" i="12"/>
  <c r="BD85" i="12"/>
  <c r="BZ53" i="12"/>
  <c r="FL44" i="12"/>
  <c r="HE32" i="12"/>
  <c r="CB54" i="12"/>
  <c r="BH55" i="12"/>
  <c r="FQ11" i="12"/>
  <c r="CK70" i="12"/>
  <c r="EI27" i="12"/>
  <c r="GJ11" i="12"/>
  <c r="HR12" i="12"/>
  <c r="GR16" i="12"/>
  <c r="GU60" i="12"/>
  <c r="BA12" i="12"/>
  <c r="FB95" i="12"/>
  <c r="Y68" i="12"/>
  <c r="CQ83" i="12"/>
  <c r="EQ14" i="12"/>
  <c r="AI15" i="12"/>
  <c r="IB35" i="12"/>
  <c r="DF19" i="12"/>
  <c r="GP85" i="12"/>
  <c r="HA37" i="12"/>
  <c r="BK39" i="12"/>
  <c r="CL92" i="12"/>
  <c r="HP23" i="12"/>
  <c r="EN54" i="12"/>
  <c r="GP50" i="12"/>
  <c r="BA50" i="12"/>
  <c r="IT21" i="12"/>
  <c r="BK76" i="12"/>
  <c r="B22" i="12"/>
  <c r="BR17" i="12"/>
  <c r="FV93" i="12"/>
  <c r="IO83" i="12"/>
  <c r="GS90" i="12"/>
  <c r="FY81" i="12"/>
  <c r="CK93" i="12"/>
  <c r="EE38" i="12"/>
  <c r="B14" i="12"/>
  <c r="BW27" i="12"/>
  <c r="N93" i="12"/>
  <c r="FX51" i="12"/>
  <c r="DR71" i="12"/>
  <c r="DX88" i="12"/>
  <c r="JH69" i="12"/>
  <c r="IE92" i="12"/>
  <c r="DC62" i="12"/>
  <c r="IV65" i="12"/>
  <c r="BI87" i="12"/>
  <c r="EG31" i="12"/>
  <c r="GK86" i="12"/>
  <c r="AU45" i="12"/>
  <c r="EW75" i="12"/>
  <c r="HQ87" i="12"/>
  <c r="FD98" i="12"/>
  <c r="AL65" i="12"/>
  <c r="FJ19" i="12"/>
  <c r="AT76" i="12"/>
  <c r="FC58" i="12"/>
  <c r="AX32" i="12"/>
  <c r="EB44" i="12"/>
  <c r="DU50" i="12"/>
  <c r="IK57" i="12"/>
  <c r="F89" i="12"/>
  <c r="BO84" i="12"/>
  <c r="HU35" i="12"/>
  <c r="BK78" i="12"/>
  <c r="AJ79" i="12"/>
  <c r="BW76" i="12"/>
  <c r="FD40" i="12"/>
  <c r="DS12" i="12"/>
  <c r="GK87" i="12"/>
  <c r="AR75" i="12"/>
  <c r="EL67" i="12"/>
  <c r="HD46" i="12"/>
  <c r="EO40" i="12"/>
  <c r="HH91" i="12"/>
  <c r="DA71" i="12"/>
  <c r="EC72" i="12"/>
  <c r="BV85" i="12"/>
  <c r="GZ71" i="12"/>
  <c r="AE59" i="12"/>
  <c r="BL70" i="12"/>
  <c r="CX12" i="12"/>
  <c r="FG82" i="12"/>
  <c r="EQ71" i="12"/>
  <c r="CS78" i="12"/>
  <c r="BB90" i="12"/>
  <c r="JM39" i="12"/>
  <c r="DU68" i="12"/>
  <c r="CB57" i="12"/>
  <c r="BT78" i="12"/>
  <c r="GT55" i="12"/>
  <c r="ET86" i="12"/>
  <c r="FF14" i="12"/>
  <c r="JC55" i="12"/>
  <c r="DK98" i="12"/>
  <c r="FN19" i="12"/>
  <c r="BT65" i="12"/>
  <c r="GM79" i="12"/>
  <c r="BH69" i="12"/>
  <c r="DN14" i="12"/>
  <c r="CU77" i="12"/>
  <c r="EP47" i="12"/>
  <c r="CK80" i="12"/>
  <c r="BW89" i="12"/>
  <c r="AE79" i="12"/>
  <c r="AE94" i="12"/>
  <c r="CP95" i="12"/>
  <c r="DT69" i="12"/>
  <c r="GT51" i="12"/>
  <c r="JE35" i="12"/>
  <c r="BK27" i="12"/>
  <c r="AH15" i="12"/>
  <c r="FU24" i="12"/>
  <c r="DR34" i="12"/>
  <c r="DV58" i="12"/>
  <c r="IJ92" i="12"/>
  <c r="GH15" i="12"/>
  <c r="FE14" i="12"/>
  <c r="GO65" i="12"/>
  <c r="CE79" i="12"/>
  <c r="HL41" i="12"/>
  <c r="BE60" i="12"/>
  <c r="GP19" i="12"/>
  <c r="S38" i="12"/>
  <c r="GY75" i="12"/>
  <c r="BJ12" i="12"/>
  <c r="DA60" i="12"/>
  <c r="IR34" i="12"/>
  <c r="HD34" i="12"/>
  <c r="HB18" i="12"/>
  <c r="DL13" i="12"/>
  <c r="Y61" i="12"/>
  <c r="CA40" i="12"/>
  <c r="AR60" i="12"/>
  <c r="GF47" i="12"/>
  <c r="E76" i="12"/>
  <c r="AT46" i="12"/>
  <c r="AZ94" i="12"/>
  <c r="GF19" i="12"/>
  <c r="JE95" i="12"/>
  <c r="CD49" i="12"/>
  <c r="BO89" i="12"/>
  <c r="EF32" i="12"/>
  <c r="HH20" i="12"/>
  <c r="CC35" i="12"/>
  <c r="HT27" i="12"/>
  <c r="DU79" i="12"/>
  <c r="K95" i="12"/>
  <c r="IU37" i="12"/>
  <c r="BH56" i="12"/>
  <c r="CE32" i="12"/>
  <c r="FJ31" i="12"/>
  <c r="AP43" i="12"/>
  <c r="HQ14" i="12"/>
  <c r="CT35" i="12"/>
  <c r="ET39" i="12"/>
  <c r="CN77" i="12"/>
  <c r="FU14" i="12"/>
  <c r="GF34" i="12"/>
  <c r="GM23" i="12"/>
  <c r="GG33" i="12"/>
  <c r="BO96" i="12"/>
  <c r="BD48" i="12"/>
  <c r="CL87" i="12"/>
  <c r="DI32" i="12"/>
  <c r="DX21" i="12"/>
  <c r="GY10" i="12"/>
  <c r="V46" i="12"/>
  <c r="AD41" i="12"/>
  <c r="AU52" i="12"/>
  <c r="AF75" i="12"/>
  <c r="GQ64" i="12"/>
  <c r="BO54" i="12"/>
  <c r="BX82" i="12"/>
  <c r="EW74" i="12"/>
  <c r="JF92" i="12"/>
  <c r="DY39" i="12"/>
  <c r="AY18" i="12"/>
  <c r="BF37" i="12"/>
  <c r="IH54" i="12"/>
  <c r="AM65" i="12"/>
  <c r="EC78" i="12"/>
  <c r="IX40" i="12"/>
  <c r="GI34" i="12"/>
  <c r="AG24" i="12"/>
  <c r="V87" i="12"/>
  <c r="CQ20" i="12"/>
  <c r="DP99" i="12"/>
  <c r="E92" i="12"/>
  <c r="BD39" i="12"/>
  <c r="FH83" i="12"/>
  <c r="JE30" i="12"/>
  <c r="FR54" i="12"/>
  <c r="HV14" i="12"/>
  <c r="IC14" i="12"/>
  <c r="BF77" i="12"/>
  <c r="AS58" i="12"/>
  <c r="AX50" i="12"/>
  <c r="EQ35" i="12"/>
  <c r="DT62" i="12"/>
  <c r="CQ89" i="12"/>
  <c r="DF97" i="12"/>
  <c r="BO35" i="12"/>
  <c r="BL33" i="12"/>
  <c r="CX52" i="12"/>
  <c r="HW52" i="12"/>
  <c r="FF79" i="12"/>
  <c r="DH36" i="12"/>
  <c r="AI44" i="12"/>
  <c r="IO26" i="12"/>
  <c r="AN34" i="12"/>
  <c r="GZ10" i="12"/>
  <c r="FU48" i="12"/>
  <c r="IC57" i="12"/>
  <c r="FB16" i="12"/>
  <c r="FS76" i="12"/>
  <c r="CS75" i="12"/>
  <c r="BT14" i="12"/>
  <c r="BU91" i="12"/>
  <c r="HF39" i="12"/>
  <c r="CX89" i="12"/>
  <c r="EW50" i="12"/>
  <c r="FU96" i="12"/>
  <c r="IR33" i="12"/>
  <c r="HK20" i="12"/>
  <c r="EO80" i="12"/>
  <c r="BU26" i="12"/>
  <c r="BH13" i="12"/>
  <c r="DH53" i="12"/>
  <c r="CR10" i="12"/>
  <c r="AR68" i="12"/>
  <c r="DF99" i="12"/>
  <c r="FL78" i="12"/>
  <c r="IX57" i="12"/>
  <c r="AA60" i="12"/>
  <c r="CW11" i="12"/>
  <c r="BS37" i="12"/>
  <c r="DV98" i="12"/>
  <c r="HW26" i="12"/>
  <c r="EH90" i="12"/>
  <c r="FL43" i="12"/>
  <c r="JM17" i="12"/>
  <c r="BD88" i="12"/>
  <c r="AE43" i="12"/>
  <c r="CM88" i="12"/>
  <c r="ET59" i="12"/>
  <c r="BZ51" i="12"/>
  <c r="CS95" i="12"/>
  <c r="HH12" i="12"/>
  <c r="EI39" i="12"/>
  <c r="IX16" i="12"/>
  <c r="DC15" i="12"/>
  <c r="GZ17" i="12"/>
  <c r="E18" i="12"/>
  <c r="BK72" i="12"/>
  <c r="CI50" i="12"/>
  <c r="FI42" i="12"/>
  <c r="CT89" i="12"/>
  <c r="GP49" i="12"/>
  <c r="DK79" i="12"/>
  <c r="I25" i="12"/>
  <c r="EM92" i="12"/>
  <c r="DY21" i="12"/>
  <c r="HA70" i="12"/>
  <c r="EG72" i="12"/>
  <c r="FE28" i="12"/>
  <c r="EP49" i="12"/>
  <c r="IS36" i="12"/>
  <c r="HN43" i="12"/>
  <c r="ER39" i="12"/>
  <c r="IW89" i="12"/>
  <c r="CN13" i="12"/>
  <c r="JI50" i="12"/>
  <c r="GH80" i="12"/>
  <c r="AA36" i="12"/>
  <c r="EE86" i="12"/>
  <c r="BL69" i="12"/>
  <c r="EG62" i="12"/>
  <c r="GQ19" i="12"/>
  <c r="AY15" i="12"/>
  <c r="HS46" i="12"/>
  <c r="ID12" i="12"/>
  <c r="IY79" i="12"/>
  <c r="FH55" i="12"/>
  <c r="DC67" i="12"/>
  <c r="BF19" i="12"/>
  <c r="CX67" i="12"/>
  <c r="CB64" i="12"/>
  <c r="EZ87" i="12"/>
  <c r="HD49" i="12"/>
  <c r="CY74" i="12"/>
  <c r="Y51" i="12"/>
  <c r="ID20" i="12"/>
  <c r="IO94" i="12"/>
  <c r="BF13" i="12"/>
  <c r="DQ75" i="12"/>
  <c r="CC91" i="12"/>
  <c r="BA46" i="12"/>
  <c r="DR70" i="12"/>
  <c r="IK60" i="12"/>
  <c r="CR31" i="12"/>
  <c r="IJ40" i="12"/>
  <c r="EJ57" i="12"/>
  <c r="DB44" i="12"/>
  <c r="BG88" i="12"/>
  <c r="GO43" i="12"/>
  <c r="DH51" i="12"/>
  <c r="AS98" i="12"/>
  <c r="CY77" i="12"/>
  <c r="EI12" i="12"/>
  <c r="AD92" i="12"/>
  <c r="DK53" i="12"/>
  <c r="DN99" i="12"/>
  <c r="GX64" i="12"/>
  <c r="AU34" i="12"/>
  <c r="DY12" i="12"/>
  <c r="JL38" i="12"/>
  <c r="AH82" i="12"/>
  <c r="AP47" i="12"/>
  <c r="E83" i="12"/>
  <c r="FW11" i="12"/>
  <c r="CB75" i="12"/>
  <c r="S37" i="12"/>
  <c r="BN54" i="12"/>
  <c r="EM73" i="12"/>
  <c r="AR36" i="12"/>
  <c r="CA31" i="12"/>
  <c r="DM97" i="12"/>
  <c r="AF95" i="12"/>
  <c r="FH37" i="12"/>
  <c r="EK86" i="12"/>
  <c r="IZ35" i="12"/>
  <c r="BK94" i="12"/>
  <c r="JM46" i="12"/>
  <c r="DD73" i="12"/>
  <c r="HF41" i="12"/>
  <c r="EB25" i="12"/>
  <c r="BH92" i="12"/>
  <c r="GZ74" i="12"/>
  <c r="HI49" i="12"/>
  <c r="HG50" i="12"/>
  <c r="O39" i="12"/>
  <c r="HV96" i="12"/>
  <c r="FI11" i="12"/>
  <c r="HN24" i="12"/>
  <c r="BH71" i="12"/>
  <c r="BW83" i="12"/>
  <c r="I42" i="12"/>
  <c r="HH16" i="12"/>
  <c r="GC44" i="12"/>
  <c r="EM81" i="12"/>
  <c r="CL58" i="12"/>
  <c r="AJ81" i="12"/>
  <c r="DS47" i="12"/>
  <c r="DE48" i="12"/>
  <c r="HQ43" i="12"/>
  <c r="I81" i="12"/>
  <c r="EG71" i="12"/>
  <c r="IV16" i="12"/>
  <c r="IW26" i="12"/>
  <c r="GE29" i="12"/>
  <c r="EB87" i="12"/>
  <c r="HK47" i="12"/>
  <c r="CM84" i="12"/>
  <c r="HM26" i="12"/>
  <c r="FH21" i="12"/>
  <c r="CM74" i="12"/>
  <c r="EY49" i="12"/>
  <c r="BN11" i="12"/>
  <c r="FC63" i="12"/>
  <c r="DF65" i="12"/>
  <c r="CV44" i="12"/>
  <c r="CU93" i="12"/>
  <c r="EW15" i="12"/>
  <c r="BB29" i="12"/>
  <c r="BG61" i="12"/>
  <c r="BB84" i="12"/>
  <c r="CP58" i="12"/>
  <c r="CV46" i="12"/>
  <c r="HJ51" i="12"/>
  <c r="IY18" i="12"/>
  <c r="AQ30" i="12"/>
  <c r="DK13" i="12"/>
  <c r="CZ50" i="12"/>
  <c r="BD13" i="12"/>
  <c r="BX48" i="12"/>
  <c r="V43" i="12"/>
  <c r="GS29" i="12"/>
  <c r="GV10" i="12"/>
  <c r="EW54" i="12"/>
  <c r="CU90" i="12"/>
  <c r="GL46" i="12"/>
  <c r="CE77" i="12"/>
  <c r="GI15" i="12"/>
  <c r="S93" i="12"/>
  <c r="ET48" i="12"/>
  <c r="FF52" i="12"/>
  <c r="FM98" i="12"/>
  <c r="FT94" i="12"/>
  <c r="IA34" i="12"/>
  <c r="AP54" i="12"/>
  <c r="FT67" i="12"/>
  <c r="HW28" i="12"/>
  <c r="AL50" i="12"/>
  <c r="EF86" i="12"/>
  <c r="DF43" i="12"/>
  <c r="BV83" i="12"/>
  <c r="EM98" i="12"/>
  <c r="I76" i="12"/>
  <c r="EC81" i="12"/>
  <c r="HU37" i="12"/>
  <c r="DI85" i="12"/>
  <c r="CT83" i="12"/>
  <c r="AJ71" i="12"/>
  <c r="IZ84" i="12"/>
  <c r="HW40" i="12"/>
  <c r="BT21" i="12"/>
  <c r="EY55" i="12"/>
  <c r="EK76" i="12"/>
  <c r="CZ27" i="12"/>
  <c r="AY12" i="12"/>
  <c r="EB86" i="12"/>
  <c r="EI46" i="12"/>
  <c r="AS50" i="12"/>
  <c r="FC30" i="12"/>
  <c r="DE26" i="12"/>
  <c r="AU24" i="12"/>
  <c r="O35" i="12"/>
  <c r="EO14" i="12"/>
  <c r="DK63" i="12"/>
  <c r="BZ92" i="12"/>
  <c r="E48" i="12"/>
  <c r="IE10" i="12"/>
  <c r="CB11" i="12"/>
  <c r="BG16" i="12"/>
  <c r="DS22" i="12"/>
  <c r="FW24" i="12"/>
  <c r="IN26" i="12"/>
  <c r="CL19" i="12"/>
  <c r="CF49" i="12"/>
  <c r="AL42" i="12"/>
  <c r="BF34" i="12"/>
  <c r="N35" i="12"/>
  <c r="CA84" i="12"/>
  <c r="AL13" i="12"/>
  <c r="GS30" i="12"/>
  <c r="DN90" i="12"/>
  <c r="IU19" i="12"/>
  <c r="IA94" i="12"/>
  <c r="IT83" i="12"/>
  <c r="K34" i="12"/>
  <c r="JD44" i="12"/>
  <c r="CF35" i="12"/>
  <c r="BR64" i="12"/>
  <c r="FI62" i="12"/>
  <c r="AZ90" i="12"/>
  <c r="DB94" i="12"/>
  <c r="AN62" i="12"/>
  <c r="DB30" i="12"/>
  <c r="DI27" i="12"/>
  <c r="DE37" i="12"/>
  <c r="AF41" i="12"/>
  <c r="FK50" i="12"/>
  <c r="EY81" i="12"/>
  <c r="BZ20" i="12"/>
  <c r="S20" i="12"/>
  <c r="FA94" i="12"/>
  <c r="IM87" i="12"/>
  <c r="BV20" i="12"/>
  <c r="BA94" i="12"/>
  <c r="HE96" i="12"/>
  <c r="EB81" i="12"/>
  <c r="IX81" i="12"/>
  <c r="CB81" i="12"/>
  <c r="CN24" i="12"/>
  <c r="AN63" i="12"/>
  <c r="CW88" i="12"/>
  <c r="FS25" i="12"/>
  <c r="DN27" i="12"/>
  <c r="FX25" i="12"/>
  <c r="CV28" i="12"/>
  <c r="DE82" i="12"/>
  <c r="IY37" i="12"/>
  <c r="DG75" i="12"/>
  <c r="CE11" i="12"/>
  <c r="IA40" i="12"/>
  <c r="FQ49" i="12"/>
  <c r="CE24" i="12"/>
  <c r="EB34" i="12"/>
  <c r="II29" i="12"/>
  <c r="EB17" i="12"/>
  <c r="HE76" i="12"/>
  <c r="P55" i="12"/>
  <c r="JI46" i="12"/>
  <c r="BM56" i="12"/>
  <c r="IQ41" i="12"/>
  <c r="BZ67" i="12"/>
  <c r="HA13" i="12"/>
  <c r="GG49" i="12"/>
  <c r="AM74" i="12"/>
  <c r="CR62" i="12"/>
  <c r="DI29" i="12"/>
  <c r="JM32" i="12"/>
  <c r="GU16" i="12"/>
  <c r="GM74" i="12"/>
  <c r="CD59" i="12"/>
  <c r="P82" i="12"/>
  <c r="FI99" i="12"/>
  <c r="BF66" i="12"/>
  <c r="DD93" i="12"/>
  <c r="IF15" i="12"/>
  <c r="BG77" i="12"/>
  <c r="FM39" i="12"/>
  <c r="JG46" i="12"/>
  <c r="AG59" i="12"/>
  <c r="FJ37" i="12"/>
  <c r="CT92" i="12"/>
  <c r="CF75" i="12"/>
  <c r="FE48" i="12"/>
  <c r="HS82" i="12"/>
  <c r="DI14" i="12"/>
  <c r="GH86" i="12"/>
  <c r="GS25" i="12"/>
  <c r="FS19" i="12"/>
  <c r="DR65" i="12"/>
  <c r="FL24" i="12"/>
  <c r="O11" i="12"/>
  <c r="JJ10" i="12"/>
  <c r="AM29" i="12"/>
  <c r="CC50" i="12"/>
  <c r="ES75" i="12"/>
  <c r="BR30" i="12"/>
  <c r="BN66" i="12"/>
  <c r="HU33" i="12"/>
  <c r="JI28" i="12"/>
  <c r="IO38" i="12"/>
  <c r="CQ22" i="12"/>
  <c r="CH23" i="12"/>
  <c r="CI43" i="12"/>
  <c r="AY94" i="12"/>
  <c r="EJ17" i="12"/>
  <c r="AN86" i="12"/>
  <c r="FM17" i="12"/>
  <c r="CY42" i="12"/>
  <c r="DK25" i="12"/>
  <c r="ID38" i="12"/>
  <c r="AQ64" i="12"/>
  <c r="AL28" i="12"/>
  <c r="V70" i="12"/>
  <c r="EA41" i="12"/>
  <c r="I34" i="12"/>
  <c r="BG70" i="12"/>
  <c r="CI12" i="12"/>
  <c r="EM89" i="12"/>
  <c r="DC49" i="12"/>
  <c r="IW40" i="12"/>
  <c r="FU34" i="12"/>
  <c r="BU53" i="12"/>
  <c r="FI58" i="12"/>
  <c r="IU47" i="12"/>
  <c r="HB47" i="12"/>
  <c r="BC25" i="12"/>
  <c r="GH99" i="12"/>
  <c r="FG61" i="12"/>
  <c r="AN66" i="12"/>
  <c r="CF67" i="12"/>
  <c r="FA87" i="12"/>
  <c r="FU23" i="12"/>
  <c r="ET89" i="12"/>
  <c r="DS17" i="12"/>
  <c r="BE82" i="12"/>
  <c r="DV21" i="12"/>
  <c r="AT40" i="12"/>
  <c r="B39" i="12"/>
  <c r="EE24" i="12"/>
  <c r="K14" i="12"/>
  <c r="EN34" i="12"/>
  <c r="BF22" i="12"/>
  <c r="CD88" i="12"/>
  <c r="HK78" i="12"/>
  <c r="IU80" i="12"/>
  <c r="EP56" i="12"/>
  <c r="Y56" i="12"/>
  <c r="DF39" i="12"/>
  <c r="EA81" i="12"/>
  <c r="BX86" i="12"/>
  <c r="CN93" i="12"/>
  <c r="CC21" i="12"/>
  <c r="EA20" i="12"/>
  <c r="AJ61" i="12"/>
  <c r="DH69" i="12"/>
  <c r="CX55" i="12"/>
  <c r="EP24" i="12"/>
  <c r="FI96" i="12"/>
  <c r="CI88" i="12"/>
  <c r="HX18" i="12"/>
  <c r="IS32" i="12"/>
  <c r="GI69" i="12"/>
  <c r="GL61" i="12"/>
  <c r="V62" i="12"/>
  <c r="AO85" i="12"/>
  <c r="FD65" i="12"/>
  <c r="GH75" i="12"/>
  <c r="AA94" i="12"/>
  <c r="S74" i="12"/>
  <c r="HC64" i="12"/>
  <c r="FW16" i="12"/>
  <c r="HK13" i="12"/>
  <c r="AU68" i="12"/>
  <c r="EU94" i="12"/>
  <c r="HK90" i="12"/>
  <c r="HH71" i="12"/>
  <c r="AQ55" i="12"/>
  <c r="CD45" i="12"/>
  <c r="CZ82" i="12"/>
  <c r="EJ74" i="12"/>
  <c r="DQ63" i="12"/>
  <c r="FU78" i="12"/>
  <c r="IJ37" i="12"/>
  <c r="DS66" i="12"/>
  <c r="GJ73" i="12"/>
  <c r="GJ77" i="12"/>
  <c r="EO82" i="12"/>
  <c r="DU89" i="12"/>
  <c r="AF20" i="12"/>
  <c r="FE92" i="12"/>
  <c r="CU66" i="12"/>
  <c r="CE51" i="12"/>
  <c r="EK83" i="12"/>
  <c r="IB64" i="12"/>
  <c r="BU33" i="12"/>
  <c r="AO54" i="12"/>
  <c r="FN68" i="12"/>
  <c r="AM43" i="12"/>
  <c r="FI70" i="12"/>
  <c r="EZ70" i="12"/>
  <c r="AY82" i="12"/>
  <c r="AO83" i="12"/>
  <c r="HW24" i="12"/>
  <c r="AK52" i="12"/>
  <c r="HA83" i="12"/>
  <c r="JG94" i="12"/>
  <c r="EQ13" i="12"/>
  <c r="BC69" i="12"/>
  <c r="IB38" i="12"/>
  <c r="EQ87" i="12"/>
  <c r="CH80" i="12"/>
  <c r="BM31" i="12"/>
  <c r="EV10" i="12"/>
  <c r="AA67" i="12"/>
  <c r="EW92" i="12"/>
  <c r="EZ15" i="12"/>
  <c r="DN79" i="12"/>
  <c r="IH82" i="12"/>
  <c r="AY70" i="12"/>
  <c r="IB74" i="12"/>
  <c r="AX88" i="12"/>
  <c r="IN71" i="12"/>
  <c r="F58" i="12"/>
  <c r="AL72" i="12"/>
  <c r="BI65" i="12"/>
  <c r="HM90" i="12"/>
  <c r="BM57" i="12"/>
  <c r="JE19" i="12"/>
  <c r="BO58" i="12"/>
  <c r="FR82" i="12"/>
  <c r="AN47" i="12"/>
  <c r="IN54" i="12"/>
  <c r="FM66" i="12"/>
  <c r="FC99" i="12"/>
  <c r="GQ40" i="12"/>
  <c r="DU54" i="12"/>
  <c r="II81" i="12"/>
  <c r="CS71" i="12"/>
  <c r="BZ59" i="12"/>
  <c r="AY49" i="12"/>
  <c r="S44" i="12"/>
  <c r="FE94" i="12"/>
  <c r="BU56" i="12"/>
  <c r="IE73" i="12"/>
  <c r="JA91" i="12"/>
  <c r="BR22" i="12"/>
  <c r="JM99" i="12"/>
  <c r="AG68" i="12"/>
  <c r="CV98" i="12"/>
  <c r="IM32" i="12"/>
  <c r="EN80" i="12"/>
  <c r="GU44" i="12"/>
  <c r="DR54" i="12"/>
  <c r="FV24" i="12"/>
  <c r="FV88" i="12"/>
  <c r="JD70" i="12"/>
  <c r="FJ33" i="12"/>
  <c r="DN65" i="12"/>
  <c r="IS45" i="12"/>
  <c r="GL48" i="12"/>
  <c r="EY65" i="12"/>
  <c r="DQ99" i="12"/>
  <c r="CS69" i="12"/>
  <c r="EP59" i="12"/>
  <c r="FV84" i="12"/>
  <c r="ET98" i="12"/>
  <c r="CG23" i="12"/>
  <c r="IV31" i="12"/>
  <c r="CO67" i="12"/>
  <c r="BO48" i="12"/>
  <c r="AL30" i="12"/>
  <c r="DZ21" i="12"/>
  <c r="FC68" i="12"/>
  <c r="DK26" i="12"/>
  <c r="BM39" i="12"/>
  <c r="DW17" i="12"/>
  <c r="BI30" i="12"/>
  <c r="DQ25" i="12"/>
  <c r="BD49" i="12"/>
  <c r="AP76" i="12"/>
  <c r="CR93" i="12"/>
  <c r="GS12" i="12"/>
  <c r="DD19" i="12"/>
  <c r="BG60" i="12"/>
  <c r="HZ64" i="12"/>
  <c r="DK82" i="12"/>
  <c r="BJ30" i="12"/>
  <c r="FX97" i="12"/>
  <c r="BG97" i="12"/>
  <c r="BW85" i="12"/>
  <c r="O76" i="12"/>
  <c r="JL55" i="12"/>
  <c r="EP71" i="12"/>
  <c r="EA84" i="12"/>
  <c r="FW26" i="12"/>
  <c r="DF91" i="12"/>
  <c r="EJ46" i="12"/>
  <c r="FH98" i="12"/>
  <c r="I78" i="12"/>
  <c r="AJ97" i="12"/>
  <c r="DT95" i="12"/>
  <c r="DN67" i="12"/>
  <c r="HZ11" i="12"/>
  <c r="HE69" i="12"/>
  <c r="HR14" i="12"/>
  <c r="BN95" i="12"/>
  <c r="AN22" i="12"/>
  <c r="GM92" i="12"/>
  <c r="AZ86" i="12"/>
  <c r="EW62" i="12"/>
  <c r="FV45" i="12"/>
  <c r="IS76" i="12"/>
  <c r="JE65" i="12"/>
  <c r="CI60" i="12"/>
  <c r="DI17" i="12"/>
  <c r="FW83" i="12"/>
  <c r="JL82" i="12"/>
  <c r="HS81" i="12"/>
  <c r="AF59" i="12"/>
  <c r="IM73" i="12"/>
  <c r="AI49" i="12"/>
  <c r="FJ35" i="12"/>
  <c r="EG55" i="12"/>
  <c r="FB70" i="12"/>
  <c r="IE47" i="12"/>
  <c r="CD74" i="12"/>
  <c r="AO51" i="12"/>
  <c r="DP79" i="12"/>
  <c r="IY94" i="12"/>
  <c r="FN59" i="12"/>
  <c r="GP90" i="12"/>
  <c r="FI32" i="12"/>
  <c r="FA86" i="12"/>
  <c r="JG80" i="12"/>
  <c r="GF26" i="12"/>
  <c r="GJ14" i="12"/>
  <c r="AH96" i="12"/>
  <c r="DD52" i="12"/>
  <c r="IV28" i="12"/>
  <c r="BG78" i="12"/>
  <c r="GO10" i="12"/>
  <c r="FI22" i="12"/>
  <c r="DG99" i="12"/>
  <c r="EQ79" i="12"/>
  <c r="N37" i="12"/>
  <c r="AT61" i="12"/>
  <c r="CH73" i="12"/>
  <c r="JB86" i="12"/>
  <c r="DN98" i="12"/>
  <c r="HN37" i="12"/>
  <c r="DL55" i="12"/>
  <c r="CJ60" i="12"/>
  <c r="DX68" i="12"/>
  <c r="DT76" i="12"/>
  <c r="IX61" i="12"/>
  <c r="AJ63" i="12"/>
  <c r="FL28" i="12"/>
  <c r="N86" i="12"/>
  <c r="GB99" i="12"/>
  <c r="IS88" i="12"/>
  <c r="DA14" i="12"/>
  <c r="HZ20" i="12"/>
  <c r="BN53" i="12"/>
  <c r="DM33" i="12"/>
  <c r="GF16" i="12"/>
  <c r="CD92" i="12"/>
  <c r="ET79" i="12"/>
  <c r="BJ49" i="12"/>
  <c r="JL52" i="12"/>
  <c r="FF82" i="12"/>
  <c r="EH46" i="12"/>
  <c r="FJ60" i="12"/>
  <c r="EH14" i="12"/>
  <c r="I37" i="12"/>
  <c r="BV42" i="12"/>
  <c r="EK41" i="12"/>
  <c r="IM49" i="12"/>
  <c r="AK88" i="12"/>
  <c r="ES24" i="12"/>
  <c r="CH61" i="12"/>
  <c r="GG12" i="12"/>
  <c r="GB36" i="12"/>
  <c r="FF96" i="12"/>
  <c r="BW80" i="12"/>
  <c r="EP52" i="12"/>
  <c r="GK54" i="12"/>
  <c r="DR85" i="12"/>
  <c r="EF48" i="12"/>
  <c r="CM50" i="12"/>
  <c r="GY99" i="12"/>
  <c r="FZ97" i="12"/>
  <c r="DL26" i="12"/>
  <c r="BG84" i="12"/>
  <c r="FT69" i="12"/>
  <c r="JH88" i="12"/>
  <c r="FG18" i="12"/>
  <c r="EK42" i="12"/>
  <c r="FF46" i="12"/>
  <c r="BX33" i="12"/>
  <c r="GW92" i="12"/>
  <c r="CM63" i="12"/>
  <c r="EK82" i="12"/>
  <c r="EY33" i="12"/>
  <c r="GE13" i="12"/>
  <c r="E17" i="12"/>
  <c r="CL50" i="12"/>
  <c r="CY52" i="12"/>
  <c r="CR13" i="12"/>
  <c r="FS86" i="12"/>
  <c r="IC35" i="12"/>
  <c r="BY33" i="12"/>
  <c r="DK22" i="12"/>
  <c r="CY82" i="12"/>
  <c r="AJ31" i="12"/>
  <c r="HJ28" i="12"/>
  <c r="BG30" i="12"/>
  <c r="EJ70" i="12"/>
  <c r="DP83" i="12"/>
  <c r="CW25" i="12"/>
  <c r="GY50" i="12"/>
  <c r="DI34" i="12"/>
  <c r="S69" i="12"/>
  <c r="J69" i="12"/>
  <c r="BR33" i="12"/>
  <c r="FK47" i="12"/>
  <c r="Z66" i="12"/>
  <c r="DV47" i="12"/>
  <c r="EA95" i="12"/>
  <c r="DU76" i="12"/>
  <c r="BB94" i="12"/>
  <c r="E53" i="12"/>
  <c r="BI76" i="12"/>
  <c r="BX69" i="12"/>
  <c r="HQ86" i="12"/>
  <c r="JL32" i="12"/>
  <c r="GC33" i="12"/>
  <c r="IX23" i="12"/>
  <c r="IF95" i="12"/>
  <c r="DE96" i="12"/>
  <c r="IX22" i="12"/>
  <c r="AI57" i="12"/>
  <c r="E59" i="12"/>
  <c r="IF35" i="12"/>
  <c r="FK11" i="12"/>
  <c r="DY36" i="12"/>
  <c r="GB87" i="12"/>
  <c r="DE41" i="12"/>
  <c r="FR26" i="12"/>
  <c r="FU16" i="12"/>
  <c r="AT57" i="12"/>
  <c r="J62" i="12"/>
  <c r="IO88" i="12"/>
  <c r="EY15" i="12"/>
  <c r="IK25" i="12"/>
  <c r="DM49" i="12"/>
  <c r="HK10" i="12"/>
  <c r="EE32" i="12"/>
  <c r="DA84" i="12"/>
  <c r="DE34" i="12"/>
  <c r="BY75" i="12"/>
  <c r="ER97" i="12"/>
  <c r="HN57" i="12"/>
  <c r="JA92" i="12"/>
  <c r="GV36" i="12"/>
  <c r="DN93" i="12"/>
  <c r="K28" i="12"/>
  <c r="IC24" i="12"/>
  <c r="AF24" i="12"/>
  <c r="BJ27" i="12"/>
  <c r="DV57" i="12"/>
  <c r="CL57" i="12"/>
  <c r="BV77" i="12"/>
  <c r="EE44" i="12"/>
  <c r="DD84" i="12"/>
  <c r="FB15" i="12"/>
  <c r="CD98" i="12"/>
  <c r="CC74" i="12"/>
  <c r="GN37" i="12"/>
  <c r="FJ38" i="12"/>
  <c r="P52" i="12"/>
  <c r="BN51" i="12"/>
  <c r="CN68" i="12"/>
  <c r="GT38" i="12"/>
  <c r="AE81" i="12"/>
  <c r="DU93" i="12"/>
  <c r="EB93" i="12"/>
  <c r="DM30" i="12"/>
  <c r="EI23" i="12"/>
  <c r="BH20" i="12"/>
  <c r="GI25" i="12"/>
  <c r="FB77" i="12"/>
  <c r="CI46" i="12"/>
  <c r="EY63" i="12"/>
  <c r="IQ76" i="12"/>
  <c r="GL35" i="12"/>
  <c r="GU34" i="12"/>
  <c r="EV45" i="12"/>
  <c r="DV39" i="12"/>
  <c r="CK81" i="12"/>
  <c r="DA12" i="12"/>
  <c r="FX66" i="12"/>
  <c r="FS99" i="12"/>
  <c r="GJ69" i="12"/>
  <c r="B47" i="12"/>
  <c r="IY38" i="12"/>
  <c r="GK50" i="12"/>
  <c r="HI29" i="12"/>
  <c r="P58" i="12"/>
  <c r="FB27" i="12"/>
  <c r="FE75" i="12"/>
  <c r="HA67" i="12"/>
  <c r="GY22" i="12"/>
  <c r="ET31" i="12"/>
  <c r="II40" i="12"/>
  <c r="N92" i="12"/>
  <c r="JA35" i="12"/>
  <c r="CF10" i="12"/>
  <c r="BV62" i="12"/>
  <c r="CJ26" i="12"/>
  <c r="CK86" i="12"/>
  <c r="GK18" i="12"/>
  <c r="EA56" i="12"/>
  <c r="DJ81" i="12"/>
  <c r="AD72" i="12"/>
  <c r="HG15" i="12"/>
  <c r="GO96" i="12"/>
  <c r="GA85" i="12"/>
  <c r="HJ22" i="12"/>
  <c r="GH39" i="12"/>
  <c r="CN85" i="12"/>
  <c r="EQ68" i="12"/>
  <c r="HV89" i="12"/>
  <c r="CZ76" i="12"/>
  <c r="BV44" i="12"/>
  <c r="FT10" i="12"/>
  <c r="CL17" i="12"/>
  <c r="BR66" i="12"/>
  <c r="FE18" i="12"/>
  <c r="FZ89" i="12"/>
  <c r="DV87" i="12"/>
  <c r="AO49" i="12"/>
  <c r="FE30" i="12"/>
  <c r="J88" i="12"/>
  <c r="DO96" i="12"/>
  <c r="ID54" i="12"/>
  <c r="BF90" i="12"/>
  <c r="P94" i="12"/>
  <c r="EU62" i="12"/>
  <c r="BO57" i="12"/>
  <c r="F95" i="12"/>
  <c r="AJ28" i="12"/>
  <c r="CC40" i="12"/>
  <c r="ES36" i="12"/>
  <c r="JB87" i="12"/>
  <c r="K66" i="12"/>
  <c r="BS26" i="12"/>
  <c r="EV35" i="12"/>
  <c r="ES80" i="12"/>
  <c r="DU28" i="12"/>
  <c r="AK77" i="12"/>
  <c r="I79" i="12"/>
  <c r="CP93" i="12"/>
  <c r="BF57" i="12"/>
  <c r="GN49" i="12"/>
  <c r="F41" i="12"/>
  <c r="JI21" i="12"/>
  <c r="EC73" i="12"/>
  <c r="ED17" i="12"/>
  <c r="DB38" i="12"/>
  <c r="DJ58" i="12"/>
  <c r="DD96" i="12"/>
  <c r="DM43" i="12"/>
  <c r="FW50" i="12"/>
  <c r="IC99" i="12"/>
  <c r="GY25" i="12"/>
  <c r="HP30" i="12"/>
  <c r="ID10" i="12"/>
  <c r="BF61" i="12"/>
  <c r="DM41" i="12"/>
  <c r="IK39" i="12"/>
  <c r="HO28" i="12"/>
  <c r="GN23" i="12"/>
  <c r="IV33" i="12"/>
  <c r="FR12" i="12"/>
  <c r="HY83" i="12"/>
  <c r="GR96" i="12"/>
  <c r="DW95" i="12"/>
  <c r="ED32" i="12"/>
  <c r="BB75" i="12"/>
  <c r="GY32" i="12"/>
  <c r="FN98" i="12"/>
  <c r="EN47" i="12"/>
  <c r="Z70" i="12"/>
  <c r="EH58" i="12"/>
  <c r="DX64" i="12"/>
  <c r="GZ75" i="12"/>
  <c r="EE40" i="12"/>
  <c r="IU83" i="12"/>
  <c r="AN58" i="12"/>
  <c r="EY29" i="12"/>
  <c r="BI11" i="12"/>
  <c r="GV33" i="12"/>
  <c r="FZ63" i="12"/>
  <c r="FZ60" i="12"/>
  <c r="DQ71" i="12"/>
  <c r="DM48" i="12"/>
  <c r="CN60" i="12"/>
  <c r="FL89" i="12"/>
  <c r="IU55" i="12"/>
  <c r="FB81" i="12"/>
  <c r="K87" i="12"/>
  <c r="JB90" i="12"/>
  <c r="DK43" i="12"/>
  <c r="JM16" i="12"/>
  <c r="FE34" i="12"/>
  <c r="JL12" i="12"/>
  <c r="CE63" i="12"/>
  <c r="FE71" i="12"/>
  <c r="BX25" i="12"/>
  <c r="CH27" i="12"/>
  <c r="HT87" i="12"/>
  <c r="BN87" i="12"/>
  <c r="BO74" i="12"/>
  <c r="AQ15" i="12"/>
  <c r="JF57" i="12"/>
  <c r="P16" i="12"/>
  <c r="FW22" i="12"/>
  <c r="DJ51" i="12"/>
  <c r="ES32" i="12"/>
  <c r="GJ93" i="12"/>
  <c r="CS17" i="12"/>
  <c r="DQ87" i="12"/>
  <c r="Z79" i="12"/>
  <c r="DD41" i="12"/>
  <c r="EL69" i="12"/>
  <c r="CE55" i="12"/>
  <c r="CF55" i="12"/>
  <c r="FH81" i="12"/>
  <c r="S66" i="12"/>
  <c r="CG18" i="12"/>
  <c r="CK35" i="12"/>
  <c r="JA78" i="12"/>
  <c r="DQ91" i="12"/>
  <c r="EN70" i="12"/>
  <c r="CX26" i="12"/>
  <c r="AA88" i="12"/>
  <c r="HX50" i="12"/>
  <c r="EA43" i="12"/>
  <c r="HZ96" i="12"/>
  <c r="AD11" i="12"/>
  <c r="CY94" i="12"/>
  <c r="GQ49" i="12"/>
  <c r="DU95" i="12"/>
  <c r="FI54" i="12"/>
  <c r="GT35" i="12"/>
  <c r="FA92" i="12"/>
  <c r="CW65" i="12"/>
  <c r="GU25" i="12"/>
  <c r="EA27" i="12"/>
  <c r="O89" i="12"/>
  <c r="DL49" i="12"/>
  <c r="HX11" i="12"/>
  <c r="CC51" i="12"/>
  <c r="HJ33" i="12"/>
  <c r="AK47" i="12"/>
  <c r="GC36" i="12"/>
  <c r="GO20" i="12"/>
  <c r="BW35" i="12"/>
  <c r="CT63" i="12"/>
  <c r="DH50" i="12"/>
  <c r="FT38" i="12"/>
  <c r="DY77" i="12"/>
  <c r="IQ78" i="12"/>
  <c r="GS43" i="12"/>
  <c r="CA76" i="12"/>
  <c r="CU49" i="12"/>
  <c r="EQ23" i="12"/>
  <c r="FH41" i="12"/>
  <c r="EA91" i="12"/>
  <c r="EZ88" i="12"/>
  <c r="GJ36" i="12"/>
  <c r="DD68" i="12"/>
  <c r="AK91" i="12"/>
  <c r="HP96" i="12"/>
  <c r="GG17" i="12"/>
  <c r="GI29" i="12"/>
  <c r="EF30" i="12"/>
  <c r="N19" i="12"/>
  <c r="II16" i="12"/>
  <c r="BD50" i="12"/>
  <c r="BC51" i="12"/>
  <c r="DG46" i="12"/>
  <c r="FN30" i="12"/>
  <c r="FB22" i="12"/>
  <c r="EZ83" i="12"/>
  <c r="BN47" i="12"/>
  <c r="AX40" i="12"/>
  <c r="Y59" i="12"/>
  <c r="DM42" i="12"/>
  <c r="HX49" i="12"/>
  <c r="CV66" i="12"/>
  <c r="AJ58" i="12"/>
  <c r="GK19" i="12"/>
  <c r="BF21" i="12"/>
  <c r="BT96" i="12"/>
  <c r="GP48" i="12"/>
  <c r="AR39" i="12"/>
  <c r="GH95" i="12"/>
  <c r="HI38" i="12"/>
  <c r="CJ81" i="12"/>
  <c r="BL71" i="12"/>
  <c r="GG25" i="12"/>
  <c r="EZ55" i="12"/>
  <c r="HA38" i="12"/>
  <c r="IX10" i="12"/>
  <c r="BI82" i="12"/>
  <c r="GS47" i="12"/>
  <c r="AH45" i="12"/>
  <c r="GW93" i="12"/>
  <c r="CN76" i="12"/>
  <c r="IK38" i="12"/>
  <c r="AD82" i="12"/>
  <c r="EG39" i="12"/>
  <c r="HM97" i="12"/>
  <c r="GL82" i="12"/>
  <c r="BJ66" i="12"/>
  <c r="FZ70" i="12"/>
  <c r="DU49" i="12"/>
  <c r="FF19" i="12"/>
  <c r="AR64" i="12"/>
  <c r="EU88" i="12"/>
  <c r="GB93" i="12"/>
  <c r="FG67" i="12"/>
  <c r="BH24" i="12"/>
  <c r="BH53" i="12"/>
  <c r="JE37" i="12"/>
  <c r="CQ81" i="12"/>
  <c r="DM68" i="12"/>
  <c r="AA11" i="12"/>
  <c r="JI87" i="12"/>
  <c r="AG89" i="12"/>
  <c r="DF40" i="12"/>
  <c r="DN77" i="12"/>
  <c r="FW31" i="12"/>
  <c r="CN75" i="12"/>
  <c r="BK13" i="12"/>
  <c r="HB28" i="12"/>
  <c r="CZ91" i="12"/>
  <c r="AO65" i="12"/>
  <c r="GF10" i="12"/>
  <c r="BY27" i="12"/>
  <c r="HR33" i="12"/>
  <c r="DT17" i="12"/>
  <c r="N95" i="12"/>
  <c r="GI31" i="12"/>
  <c r="DM70" i="12"/>
  <c r="BD51" i="12"/>
  <c r="K45" i="12"/>
  <c r="IS18" i="12"/>
  <c r="BR44" i="12"/>
  <c r="DS67" i="12"/>
  <c r="CM33" i="12"/>
  <c r="DA42" i="12"/>
  <c r="EA78" i="12"/>
  <c r="BD46" i="12"/>
  <c r="AL73" i="12"/>
  <c r="DM29" i="12"/>
  <c r="B48" i="12"/>
  <c r="DD89" i="12"/>
  <c r="BC27" i="12"/>
  <c r="IA23" i="12"/>
  <c r="BL42" i="12"/>
  <c r="EL46" i="12"/>
  <c r="GQ29" i="12"/>
  <c r="HT55" i="12"/>
  <c r="EP28" i="12"/>
  <c r="GV18" i="12"/>
  <c r="FZ79" i="12"/>
  <c r="EA10" i="12"/>
  <c r="EP45" i="12"/>
  <c r="IO43" i="12"/>
  <c r="BG82" i="12"/>
  <c r="GS18" i="12"/>
  <c r="JJ51" i="12"/>
  <c r="CN35" i="12"/>
  <c r="AP29" i="12"/>
  <c r="BU89" i="12"/>
  <c r="F53" i="12"/>
  <c r="DI82" i="12"/>
  <c r="FY80" i="12"/>
  <c r="O75" i="12"/>
  <c r="BK57" i="12"/>
  <c r="BV81" i="12"/>
  <c r="CN82" i="12"/>
  <c r="DA76" i="12"/>
  <c r="ET58" i="12"/>
  <c r="EL21" i="12"/>
  <c r="CC97" i="12"/>
  <c r="IG15" i="12"/>
  <c r="BL51" i="12"/>
  <c r="GX16" i="12"/>
  <c r="FL31" i="12"/>
  <c r="DD80" i="12"/>
  <c r="GG91" i="12"/>
  <c r="BL85" i="12"/>
  <c r="EY71" i="12"/>
  <c r="AN56" i="12"/>
  <c r="IT97" i="12"/>
  <c r="J30" i="12"/>
  <c r="HF40" i="12"/>
  <c r="P22" i="12"/>
  <c r="BV31" i="12"/>
  <c r="IZ19" i="12"/>
  <c r="AH14" i="12"/>
  <c r="JL50" i="12"/>
  <c r="BT25" i="12"/>
  <c r="B30" i="12"/>
  <c r="EV94" i="12"/>
  <c r="BM71" i="12"/>
  <c r="CF54" i="12"/>
  <c r="CT26" i="12"/>
  <c r="FY67" i="12"/>
  <c r="AS38" i="12"/>
  <c r="FB12" i="12"/>
  <c r="EB53" i="12"/>
  <c r="CZ14" i="12"/>
  <c r="CU23" i="12"/>
  <c r="CW10" i="12"/>
  <c r="AH62" i="12"/>
  <c r="DH75" i="12"/>
  <c r="EH54" i="12"/>
  <c r="DI20" i="12"/>
  <c r="DC35" i="12"/>
  <c r="IL10" i="12"/>
  <c r="DJ45" i="12"/>
  <c r="DT60" i="12"/>
  <c r="BB76" i="12"/>
  <c r="E39" i="12"/>
  <c r="BH34" i="12"/>
  <c r="AF27" i="12"/>
  <c r="AM54" i="12"/>
  <c r="JH26" i="12"/>
  <c r="EI76" i="12"/>
  <c r="DN39" i="12"/>
  <c r="V40" i="12"/>
  <c r="DN96" i="12"/>
  <c r="V49" i="12"/>
  <c r="BG72" i="12"/>
  <c r="JH33" i="12"/>
  <c r="DC50" i="12"/>
  <c r="CM46" i="12"/>
  <c r="CE86" i="12"/>
  <c r="CY10" i="12"/>
  <c r="DF87" i="12"/>
  <c r="GU95" i="12"/>
  <c r="BX87" i="12"/>
  <c r="DA70" i="12"/>
  <c r="IY96" i="12"/>
  <c r="DZ11" i="12"/>
  <c r="JA76" i="12"/>
  <c r="EN10" i="12"/>
  <c r="Z57" i="12"/>
  <c r="DH77" i="12"/>
  <c r="BW49" i="12"/>
  <c r="FI57" i="12"/>
  <c r="DZ96" i="12"/>
  <c r="EF22" i="12"/>
  <c r="AU48" i="12"/>
  <c r="DI16" i="12"/>
  <c r="BN48" i="12"/>
  <c r="ER19" i="12"/>
  <c r="DT39" i="12"/>
  <c r="CN70" i="12"/>
  <c r="JH43" i="12"/>
  <c r="HC25" i="12"/>
  <c r="GW47" i="12"/>
  <c r="EL89" i="12"/>
  <c r="DQ13" i="12"/>
  <c r="EB95" i="12"/>
  <c r="AM25" i="12"/>
  <c r="AI46" i="12"/>
  <c r="BF67" i="12"/>
  <c r="FB34" i="12"/>
  <c r="AZ47" i="12"/>
  <c r="HJ48" i="12"/>
  <c r="CG17" i="12"/>
  <c r="HN22" i="12"/>
  <c r="AO26" i="12"/>
  <c r="IR43" i="12"/>
  <c r="EP17" i="12"/>
  <c r="K83" i="12"/>
  <c r="HY99" i="12"/>
  <c r="EI17" i="12"/>
  <c r="GZ85" i="12"/>
  <c r="IK89" i="12"/>
  <c r="HX16" i="12"/>
  <c r="CW49" i="12"/>
  <c r="HM44" i="12"/>
  <c r="DX28" i="12"/>
  <c r="BJ84" i="12"/>
  <c r="GW36" i="12"/>
  <c r="ES23" i="12"/>
  <c r="AH20" i="12"/>
  <c r="FD13" i="12"/>
  <c r="AS84" i="12"/>
  <c r="HM46" i="12"/>
  <c r="GK29" i="12"/>
  <c r="DS15" i="12"/>
  <c r="FF87" i="12"/>
  <c r="IK17" i="12"/>
  <c r="HL49" i="12"/>
  <c r="EI64" i="12"/>
  <c r="DL50" i="12"/>
  <c r="CU86" i="12"/>
  <c r="HJ16" i="12"/>
  <c r="BB68" i="12"/>
  <c r="BV74" i="12"/>
  <c r="JG36" i="12"/>
  <c r="V23" i="12"/>
  <c r="GU33" i="12"/>
  <c r="K85" i="12"/>
  <c r="HZ29" i="12"/>
  <c r="BL55" i="12"/>
  <c r="GZ30" i="12"/>
  <c r="IK44" i="12"/>
  <c r="DY51" i="12"/>
  <c r="GB16" i="12"/>
  <c r="GA25" i="12"/>
  <c r="FF36" i="12"/>
  <c r="DE10" i="12"/>
  <c r="EJ99" i="12"/>
  <c r="IB46" i="12"/>
  <c r="BB48" i="12"/>
  <c r="FH36" i="12"/>
  <c r="EV72" i="12"/>
  <c r="HD94" i="12"/>
  <c r="FR11" i="12"/>
  <c r="AX43" i="12"/>
  <c r="AA62" i="12"/>
  <c r="DM58" i="12"/>
  <c r="IG35" i="12"/>
  <c r="IY11" i="12"/>
  <c r="HT46" i="12"/>
  <c r="HJ87" i="12"/>
  <c r="IE41" i="12"/>
  <c r="IH30" i="12"/>
  <c r="AT20" i="12"/>
  <c r="CM41" i="12"/>
  <c r="GS31" i="12"/>
  <c r="IH71" i="12"/>
  <c r="GN97" i="12"/>
  <c r="EP43" i="12"/>
  <c r="GF17" i="12"/>
  <c r="IB48" i="12"/>
  <c r="O22" i="12"/>
  <c r="HB87" i="12"/>
  <c r="DX89" i="12"/>
  <c r="BK46" i="12"/>
  <c r="CR91" i="12"/>
  <c r="DF50" i="12"/>
  <c r="FF95" i="12"/>
  <c r="AM47" i="12"/>
  <c r="IP50" i="12"/>
  <c r="CF96" i="12"/>
  <c r="FR76" i="12"/>
  <c r="AO98" i="12"/>
  <c r="FU28" i="12"/>
  <c r="EQ45" i="12"/>
  <c r="GX44" i="12"/>
  <c r="P17" i="12"/>
  <c r="DX87" i="12"/>
  <c r="BN89" i="12"/>
  <c r="BI16" i="12"/>
  <c r="I71" i="12"/>
  <c r="BD98" i="12"/>
  <c r="FX18" i="12"/>
  <c r="CR54" i="12"/>
  <c r="JK40" i="12"/>
  <c r="BX11" i="12"/>
  <c r="AP38" i="12"/>
  <c r="CH36" i="12"/>
  <c r="GR97" i="12"/>
  <c r="DC99" i="12"/>
  <c r="EZ81" i="12"/>
  <c r="FX34" i="12"/>
  <c r="BC46" i="12"/>
  <c r="AP56" i="12"/>
  <c r="O12" i="12"/>
  <c r="HR40" i="12"/>
  <c r="EV77" i="12"/>
  <c r="DF86" i="12"/>
  <c r="F70" i="12"/>
  <c r="CM85" i="12"/>
  <c r="EM15" i="12"/>
  <c r="AZ98" i="12"/>
  <c r="IX21" i="12"/>
  <c r="GE31" i="12"/>
  <c r="F28" i="12"/>
  <c r="ET70" i="12"/>
  <c r="JJ18" i="12"/>
  <c r="FK33" i="12"/>
  <c r="IZ92" i="12"/>
  <c r="BO38" i="12"/>
  <c r="CP17" i="12"/>
  <c r="EH15" i="12"/>
  <c r="IZ15" i="12"/>
  <c r="DO31" i="12"/>
  <c r="DR27" i="12"/>
  <c r="HQ12" i="12"/>
  <c r="CS90" i="12"/>
  <c r="DH57" i="12"/>
  <c r="EX64" i="12"/>
  <c r="JA12" i="12"/>
  <c r="GE46" i="12"/>
  <c r="DU66" i="12"/>
  <c r="CF93" i="12"/>
  <c r="JB48" i="12"/>
  <c r="JL86" i="12"/>
  <c r="CW98" i="12"/>
  <c r="AR72" i="12"/>
  <c r="AO55" i="12"/>
  <c r="AR89" i="12"/>
  <c r="EJ51" i="12"/>
  <c r="BY82" i="12"/>
  <c r="AS61" i="12"/>
  <c r="JE13" i="12"/>
  <c r="FS60" i="12"/>
  <c r="IP47" i="12"/>
  <c r="DQ84" i="12"/>
  <c r="EG66" i="12"/>
  <c r="GP18" i="12"/>
  <c r="HR34" i="12"/>
  <c r="JJ24" i="12"/>
  <c r="HA32" i="12"/>
  <c r="BN68" i="12"/>
  <c r="BR16" i="12"/>
  <c r="EM24" i="12"/>
  <c r="F32" i="12"/>
  <c r="IO18" i="12"/>
  <c r="IT13" i="12"/>
  <c r="CL30" i="12"/>
  <c r="AS85" i="12"/>
  <c r="DX91" i="12"/>
  <c r="GL12" i="12"/>
  <c r="HY16" i="12"/>
  <c r="AS26" i="12"/>
  <c r="GX28" i="12"/>
  <c r="FD63" i="12"/>
  <c r="EY48" i="12"/>
  <c r="BF51" i="12"/>
  <c r="JJ36" i="12"/>
  <c r="FR94" i="12"/>
  <c r="JM14" i="12"/>
  <c r="EC34" i="12"/>
  <c r="HW16" i="12"/>
  <c r="DO18" i="12"/>
  <c r="CV65" i="12"/>
  <c r="HA17" i="12"/>
  <c r="BX62" i="12"/>
  <c r="DR59" i="12"/>
  <c r="GY49" i="12"/>
  <c r="CL69" i="12"/>
  <c r="BC52" i="12"/>
  <c r="HO99" i="12"/>
  <c r="FG20" i="12"/>
  <c r="GR36" i="12"/>
  <c r="AG12" i="12"/>
  <c r="BY16" i="12"/>
  <c r="P33" i="12"/>
  <c r="FU51" i="12"/>
  <c r="HJ21" i="12"/>
  <c r="GM33" i="12"/>
  <c r="DG71" i="12"/>
  <c r="DK12" i="12"/>
  <c r="FS21" i="12"/>
  <c r="AJ36" i="12"/>
  <c r="AQ60" i="12"/>
  <c r="CF20" i="12"/>
  <c r="DU53" i="12"/>
  <c r="AO38" i="12"/>
  <c r="HL18" i="12"/>
  <c r="DB61" i="12"/>
  <c r="CH42" i="12"/>
  <c r="HN12" i="12"/>
  <c r="GY38" i="12"/>
  <c r="BD73" i="12"/>
  <c r="FM60" i="12"/>
  <c r="IE21" i="12"/>
  <c r="FT73" i="12"/>
  <c r="FM56" i="12"/>
  <c r="O20" i="12"/>
  <c r="FU81" i="12"/>
  <c r="IL24" i="12"/>
  <c r="IA29" i="12"/>
  <c r="CL40" i="12"/>
  <c r="FZ85" i="12"/>
  <c r="JD50" i="12"/>
  <c r="CC24" i="12"/>
  <c r="DN73" i="12"/>
  <c r="DT32" i="12"/>
  <c r="AG66" i="12"/>
  <c r="J46" i="12"/>
  <c r="HP78" i="12"/>
  <c r="AQ79" i="12"/>
  <c r="V73" i="12"/>
  <c r="AE16" i="12"/>
  <c r="IA91" i="12"/>
  <c r="AZ28" i="12"/>
  <c r="GU45" i="12"/>
  <c r="AZ55" i="12"/>
  <c r="CG52" i="12"/>
  <c r="DZ41" i="12"/>
  <c r="JF39" i="12"/>
  <c r="DO24" i="12"/>
  <c r="HQ22" i="12"/>
  <c r="AK59" i="12"/>
  <c r="DI39" i="12"/>
  <c r="CO10" i="12"/>
  <c r="CC45" i="12"/>
  <c r="AN37" i="12"/>
  <c r="FQ17" i="12"/>
  <c r="EY45" i="12"/>
  <c r="IR57" i="12"/>
  <c r="FC73" i="12"/>
  <c r="AF17" i="12"/>
  <c r="HL67" i="12"/>
  <c r="CO74" i="12"/>
  <c r="EV40" i="12"/>
  <c r="IM23" i="12"/>
  <c r="AG47" i="12"/>
  <c r="HC17" i="12"/>
  <c r="BS97" i="12"/>
  <c r="DH44" i="12"/>
  <c r="O53" i="12"/>
  <c r="FI80" i="12"/>
  <c r="CF77" i="12"/>
  <c r="EH20" i="12"/>
  <c r="AZ91" i="12"/>
  <c r="ER67" i="12"/>
  <c r="GH46" i="12"/>
  <c r="DT71" i="12"/>
  <c r="O25" i="12"/>
  <c r="AU16" i="12"/>
  <c r="E37" i="12"/>
  <c r="EB13" i="12"/>
  <c r="AU35" i="12"/>
  <c r="FU10" i="12"/>
  <c r="CA45" i="12"/>
  <c r="DH29" i="12"/>
  <c r="JH48" i="12"/>
  <c r="FU46" i="12"/>
  <c r="FG92" i="12"/>
  <c r="CS82" i="12"/>
  <c r="DH96" i="12"/>
  <c r="CG21" i="12"/>
  <c r="AH78" i="12"/>
  <c r="FW70" i="12"/>
  <c r="FB43" i="12"/>
  <c r="DI54" i="12"/>
  <c r="P50" i="12"/>
  <c r="EH74" i="12"/>
  <c r="DT13" i="12"/>
  <c r="ED73" i="12"/>
  <c r="BI50" i="12"/>
  <c r="BA58" i="12"/>
  <c r="GE14" i="12"/>
  <c r="B50" i="12"/>
  <c r="GG51" i="12"/>
  <c r="IX30" i="12"/>
  <c r="IY83" i="12"/>
  <c r="HL20" i="12"/>
  <c r="DA32" i="12"/>
  <c r="IS21" i="12"/>
  <c r="CY16" i="12"/>
  <c r="AL80" i="12"/>
  <c r="EM21" i="12"/>
  <c r="DX42" i="12"/>
  <c r="I73" i="12"/>
  <c r="BD97" i="12"/>
  <c r="IB33" i="12"/>
  <c r="CM66" i="12"/>
  <c r="GS98" i="12"/>
  <c r="IJ78" i="12"/>
  <c r="AL82" i="12"/>
  <c r="CZ68" i="12"/>
  <c r="DL88" i="12"/>
  <c r="GW94" i="12"/>
  <c r="IQ33" i="12"/>
  <c r="JG29" i="12"/>
  <c r="B91" i="12"/>
  <c r="EU91" i="12"/>
  <c r="DG88" i="12"/>
  <c r="IT65" i="12"/>
  <c r="IK94" i="12"/>
  <c r="FK52" i="12"/>
  <c r="DK81" i="12"/>
  <c r="CY72" i="12"/>
  <c r="EO64" i="12"/>
  <c r="CM83" i="12"/>
  <c r="HB80" i="12"/>
  <c r="AI95" i="12"/>
  <c r="HA56" i="12"/>
  <c r="ET66" i="12"/>
  <c r="BD55" i="12"/>
  <c r="CW75" i="12"/>
  <c r="FD51" i="12"/>
  <c r="JH68" i="12"/>
  <c r="CP99" i="12"/>
  <c r="GP91" i="12"/>
  <c r="AG38" i="12"/>
  <c r="HY94" i="12"/>
  <c r="CN90" i="12"/>
  <c r="CN49" i="12"/>
  <c r="JG97" i="12"/>
  <c r="DC98" i="12"/>
  <c r="JH98" i="12"/>
  <c r="BZ97" i="12"/>
  <c r="HG82" i="12"/>
  <c r="BN84" i="12"/>
  <c r="IL90" i="12"/>
  <c r="S83" i="12"/>
  <c r="CB89" i="12"/>
  <c r="BT62" i="12"/>
  <c r="CB96" i="12"/>
  <c r="AE95" i="12"/>
  <c r="IQ30" i="12"/>
  <c r="FG81" i="12"/>
  <c r="CT74" i="12"/>
  <c r="DU82" i="12"/>
  <c r="EP80" i="12"/>
  <c r="DO54" i="12"/>
  <c r="DR77" i="12"/>
  <c r="EQ67" i="12"/>
  <c r="DZ52" i="12"/>
  <c r="AT87" i="12"/>
  <c r="GF95" i="12"/>
  <c r="IU91" i="12"/>
  <c r="EY66" i="12"/>
  <c r="DE90" i="12"/>
  <c r="GT23" i="12"/>
  <c r="IW34" i="12"/>
  <c r="HQ51" i="12"/>
  <c r="BX79" i="12"/>
  <c r="GO73" i="12"/>
  <c r="FN69" i="12"/>
  <c r="HY70" i="12"/>
  <c r="HK63" i="12"/>
  <c r="GZ73" i="12"/>
  <c r="BS93" i="12"/>
  <c r="DH35" i="12"/>
  <c r="HZ24" i="12"/>
  <c r="EA99" i="12"/>
  <c r="DF68" i="12"/>
  <c r="DB79" i="12"/>
  <c r="EC58" i="12"/>
  <c r="BR76" i="12"/>
  <c r="BH62" i="12"/>
  <c r="JI47" i="12"/>
  <c r="IK62" i="12"/>
  <c r="FF23" i="12"/>
  <c r="HG42" i="12"/>
  <c r="AU63" i="12"/>
  <c r="FJ10" i="12"/>
  <c r="DH73" i="12"/>
  <c r="IM88" i="12"/>
  <c r="CY63" i="12"/>
  <c r="O54" i="12"/>
  <c r="J81" i="12"/>
  <c r="EC48" i="12"/>
  <c r="BJ94" i="12"/>
  <c r="DY68" i="12"/>
  <c r="CR23" i="12"/>
  <c r="AQ81" i="12"/>
  <c r="FS45" i="12"/>
  <c r="GT81" i="12"/>
  <c r="B18" i="12"/>
  <c r="EZ89" i="12"/>
  <c r="JB70" i="12"/>
  <c r="BJ60" i="12"/>
  <c r="CI25" i="12"/>
  <c r="HP24" i="12"/>
  <c r="CD54" i="12"/>
  <c r="FB56" i="12"/>
  <c r="FB21" i="12"/>
  <c r="DV85" i="12"/>
  <c r="CY35" i="12"/>
  <c r="GK96" i="12"/>
  <c r="FF67" i="12"/>
  <c r="GO80" i="12"/>
  <c r="HY69" i="12"/>
  <c r="DP46" i="12"/>
  <c r="FZ68" i="12"/>
  <c r="Z60" i="12"/>
  <c r="BC63" i="12"/>
  <c r="JL49" i="12"/>
  <c r="CB13" i="12"/>
  <c r="DF64" i="12"/>
  <c r="GU70" i="12"/>
  <c r="IV23" i="12"/>
  <c r="E34" i="12"/>
  <c r="EH56" i="12"/>
  <c r="BH40" i="12"/>
  <c r="JK99" i="12"/>
  <c r="CD85" i="12"/>
  <c r="FY74" i="12"/>
  <c r="GN95" i="12"/>
  <c r="FL10" i="12"/>
  <c r="DE75" i="12"/>
  <c r="HM86" i="12"/>
  <c r="EB78" i="12"/>
  <c r="V94" i="12"/>
  <c r="IN31" i="12"/>
  <c r="CM95" i="12"/>
  <c r="FE38" i="12"/>
  <c r="DU62" i="12"/>
  <c r="FM94" i="12"/>
  <c r="FK97" i="12"/>
  <c r="V84" i="12"/>
  <c r="DW89" i="12"/>
  <c r="HN42" i="12"/>
  <c r="AI69" i="12"/>
  <c r="BU65" i="12"/>
  <c r="DU57" i="12"/>
  <c r="EI92" i="12"/>
  <c r="IG81" i="12"/>
  <c r="HC88" i="12"/>
  <c r="FS85" i="12"/>
  <c r="JA31" i="12"/>
  <c r="HN28" i="12"/>
  <c r="Z36" i="12"/>
  <c r="HF90" i="12"/>
  <c r="IY63" i="12"/>
  <c r="DF79" i="12"/>
  <c r="Y75" i="12"/>
  <c r="IO22" i="12"/>
  <c r="Y13" i="12"/>
  <c r="HD92" i="12"/>
  <c r="FT65" i="12"/>
  <c r="DY16" i="12"/>
  <c r="GE99" i="12"/>
  <c r="GQ77" i="12"/>
  <c r="HQ61" i="12"/>
  <c r="AR52" i="12"/>
  <c r="F40" i="12"/>
  <c r="HX93" i="12"/>
  <c r="GX56" i="12"/>
  <c r="AH38" i="12"/>
  <c r="DQ89" i="12"/>
  <c r="DA81" i="12"/>
  <c r="DH92" i="12"/>
  <c r="HY86" i="12"/>
  <c r="FN76" i="12"/>
  <c r="BV18" i="12"/>
  <c r="DG98" i="12"/>
  <c r="GY62" i="12"/>
  <c r="CE60" i="12"/>
  <c r="AT28" i="12"/>
  <c r="BV76" i="12"/>
  <c r="CX63" i="12"/>
  <c r="DO59" i="12"/>
  <c r="CW59" i="12"/>
  <c r="J49" i="12"/>
  <c r="HL14" i="12"/>
  <c r="DO73" i="12"/>
  <c r="AH79" i="12"/>
  <c r="HO15" i="12"/>
  <c r="K53" i="12"/>
  <c r="FU80" i="12"/>
  <c r="IW27" i="12"/>
  <c r="GR34" i="12"/>
  <c r="HE98" i="12"/>
  <c r="DV14" i="12"/>
  <c r="HC31" i="12"/>
  <c r="BO72" i="12"/>
  <c r="AM62" i="12"/>
  <c r="GA89" i="12"/>
  <c r="CF19" i="12"/>
  <c r="JK94" i="12"/>
  <c r="HT93" i="12"/>
  <c r="CB66" i="12"/>
  <c r="BN36" i="12"/>
  <c r="IN39" i="12"/>
  <c r="DQ82" i="12"/>
  <c r="AK82" i="12"/>
  <c r="HC83" i="12"/>
  <c r="BE93" i="12"/>
  <c r="EV88" i="12"/>
  <c r="IT24" i="12"/>
  <c r="IE18" i="12"/>
  <c r="JF97" i="12"/>
  <c r="IQ92" i="12"/>
  <c r="AT94" i="12"/>
  <c r="K27" i="12"/>
  <c r="DN83" i="12"/>
  <c r="BE46" i="12"/>
  <c r="CQ37" i="12"/>
  <c r="CW24" i="12"/>
  <c r="BN65" i="12"/>
  <c r="ED52" i="12"/>
  <c r="J40" i="12"/>
  <c r="CW82" i="12"/>
  <c r="BK53" i="12"/>
  <c r="DK62" i="12"/>
  <c r="AO32" i="12"/>
  <c r="DP10" i="12"/>
  <c r="FE83" i="12"/>
  <c r="GS39" i="12"/>
  <c r="BH82" i="12"/>
  <c r="CR46" i="12"/>
  <c r="HQ47" i="12"/>
  <c r="GD73" i="12"/>
  <c r="HY41" i="12"/>
  <c r="I85" i="12"/>
  <c r="HU88" i="12"/>
  <c r="IL16" i="12"/>
  <c r="GI43" i="12"/>
  <c r="FJ89" i="12"/>
  <c r="JB25" i="12"/>
  <c r="EU66" i="12"/>
  <c r="ET47" i="12"/>
  <c r="EE11" i="12"/>
  <c r="K81" i="12"/>
  <c r="DT94" i="12"/>
  <c r="HC61" i="12"/>
  <c r="CZ11" i="12"/>
  <c r="IF27" i="12"/>
  <c r="DV76" i="12"/>
  <c r="N80" i="12"/>
  <c r="AR98" i="12"/>
  <c r="AP60" i="12"/>
  <c r="IE66" i="12"/>
  <c r="AZ25" i="12"/>
  <c r="EW23" i="12"/>
  <c r="CX43" i="12"/>
  <c r="IZ42" i="12"/>
  <c r="CM72" i="12"/>
  <c r="FJ73" i="12"/>
  <c r="BH18" i="12"/>
  <c r="GY47" i="12"/>
  <c r="HP49" i="12"/>
  <c r="EB72" i="12"/>
  <c r="EB68" i="12"/>
  <c r="DE43" i="12"/>
  <c r="IC46" i="12"/>
  <c r="AQ53" i="12"/>
  <c r="EK46" i="12"/>
  <c r="AL18" i="12"/>
  <c r="IM48" i="12"/>
  <c r="GG44" i="12"/>
  <c r="V61" i="12"/>
  <c r="BV94" i="12"/>
  <c r="GM27" i="12"/>
  <c r="FE21" i="12"/>
  <c r="EM10" i="12"/>
  <c r="DM18" i="12"/>
  <c r="CV70" i="12"/>
  <c r="BD75" i="12"/>
  <c r="FN71" i="12"/>
  <c r="JL80" i="12"/>
  <c r="FD16" i="12"/>
  <c r="AK37" i="12"/>
  <c r="IP36" i="12"/>
  <c r="DO53" i="12"/>
  <c r="BL46" i="12"/>
  <c r="DK84" i="12"/>
  <c r="BO52" i="12"/>
  <c r="AF52" i="12"/>
  <c r="CJ49" i="12"/>
  <c r="BK87" i="12"/>
  <c r="BL89" i="12"/>
  <c r="BS79" i="12"/>
  <c r="AH80" i="12"/>
  <c r="HE35" i="12"/>
  <c r="BG71" i="12"/>
  <c r="HJ77" i="12"/>
  <c r="IM71" i="12"/>
  <c r="EJ85" i="12"/>
  <c r="CR59" i="12"/>
  <c r="FK91" i="12"/>
  <c r="BZ90" i="12"/>
  <c r="EX95" i="12"/>
  <c r="CP80" i="12"/>
  <c r="GL42" i="12"/>
  <c r="JM81" i="12"/>
  <c r="AX23" i="12"/>
  <c r="CR30" i="12"/>
  <c r="K70" i="12"/>
  <c r="GY26" i="12"/>
  <c r="CI84" i="12"/>
  <c r="CH86" i="12"/>
  <c r="IN43" i="12"/>
  <c r="HQ34" i="12"/>
  <c r="BZ69" i="12"/>
  <c r="DM39" i="12"/>
  <c r="IW12" i="12"/>
  <c r="EW64" i="12"/>
  <c r="DY57" i="12"/>
  <c r="JB49" i="12"/>
  <c r="GR48" i="12"/>
  <c r="CZ40" i="12"/>
  <c r="IC29" i="12"/>
  <c r="FA25" i="12"/>
  <c r="ET53" i="12"/>
  <c r="FT47" i="12"/>
  <c r="GS38" i="12"/>
  <c r="CP91" i="12"/>
  <c r="FG84" i="12"/>
  <c r="DY91" i="12"/>
  <c r="CE36" i="12"/>
  <c r="EE99" i="12"/>
  <c r="ER14" i="12"/>
  <c r="IY44" i="12"/>
  <c r="FD56" i="12"/>
  <c r="HW18" i="12"/>
  <c r="GQ65" i="12"/>
  <c r="GZ44" i="12"/>
  <c r="EL93" i="12"/>
  <c r="GG38" i="12"/>
  <c r="FH72" i="12"/>
  <c r="O78" i="12"/>
  <c r="GZ90" i="12"/>
  <c r="CT25" i="12"/>
  <c r="BM25" i="12"/>
  <c r="HV94" i="12"/>
  <c r="EO55" i="12"/>
  <c r="IJ64" i="12"/>
  <c r="IV18" i="12"/>
  <c r="HN98" i="12"/>
  <c r="II19" i="12"/>
  <c r="BK56" i="12"/>
  <c r="HC39" i="12"/>
  <c r="EZ75" i="12"/>
  <c r="FM62" i="12"/>
  <c r="HB86" i="12"/>
  <c r="E31" i="12"/>
  <c r="EL25" i="12"/>
  <c r="S73" i="12"/>
  <c r="CS88" i="12"/>
  <c r="AI73" i="12"/>
  <c r="DK64" i="12"/>
  <c r="BR42" i="12"/>
  <c r="IA92" i="12"/>
  <c r="BJ61" i="12"/>
  <c r="BT41" i="12"/>
  <c r="AU66" i="12"/>
  <c r="CF60" i="12"/>
  <c r="GS17" i="12"/>
  <c r="IY46" i="12"/>
  <c r="BD30" i="12"/>
  <c r="GG46" i="12"/>
  <c r="IX19" i="12"/>
  <c r="EJ86" i="12"/>
  <c r="CD33" i="12"/>
  <c r="HL19" i="12"/>
  <c r="GX24" i="12"/>
  <c r="CL62" i="12"/>
  <c r="GY52" i="12"/>
  <c r="EF31" i="12"/>
  <c r="JH40" i="12"/>
  <c r="IL99" i="12"/>
  <c r="GC46" i="12"/>
  <c r="BT55" i="12"/>
  <c r="DE25" i="12"/>
  <c r="IU41" i="12"/>
  <c r="EK65" i="12"/>
  <c r="DM79" i="12"/>
  <c r="HB44" i="12"/>
  <c r="DA55" i="12"/>
  <c r="BC45" i="12"/>
  <c r="DB73" i="12"/>
  <c r="EB29" i="12"/>
  <c r="CT65" i="12"/>
  <c r="V45" i="12"/>
  <c r="CB98" i="12"/>
  <c r="IA14" i="12"/>
  <c r="CE95" i="12"/>
  <c r="JL22" i="12"/>
  <c r="CM71" i="12"/>
  <c r="GH72" i="12"/>
  <c r="HV92" i="12"/>
  <c r="DE77" i="12"/>
  <c r="BL79" i="12"/>
  <c r="GE24" i="12"/>
  <c r="BR67" i="12"/>
  <c r="EK50" i="12"/>
  <c r="HE99" i="12"/>
  <c r="GL29" i="12"/>
  <c r="BG89" i="12"/>
  <c r="GT29" i="12"/>
  <c r="EL61" i="12"/>
  <c r="HR82" i="12"/>
  <c r="GU36" i="12"/>
  <c r="DF95" i="12"/>
  <c r="EJ37" i="12"/>
  <c r="EF84" i="12"/>
  <c r="DY88" i="12"/>
  <c r="EZ21" i="12"/>
  <c r="FY47" i="12"/>
  <c r="AU11" i="12"/>
  <c r="AS72" i="12"/>
  <c r="HG35" i="12"/>
  <c r="EF92" i="12"/>
  <c r="EH26" i="12"/>
  <c r="IL29" i="12"/>
  <c r="HC82" i="12"/>
  <c r="IQ39" i="12"/>
  <c r="FR29" i="12"/>
  <c r="FX82" i="12"/>
  <c r="EK51" i="12"/>
  <c r="DH89" i="12"/>
  <c r="BW94" i="12"/>
  <c r="EH75" i="12"/>
  <c r="DE56" i="12"/>
  <c r="FX89" i="12"/>
  <c r="BB70" i="12"/>
  <c r="EB46" i="12"/>
  <c r="EM66" i="12"/>
  <c r="ET55" i="12"/>
  <c r="CH49" i="12"/>
  <c r="GR15" i="12"/>
  <c r="FU42" i="12"/>
  <c r="BS87" i="12"/>
  <c r="AE97" i="12"/>
  <c r="HM21" i="12"/>
  <c r="BC26" i="12"/>
  <c r="GM96" i="12"/>
  <c r="AH18" i="12"/>
  <c r="IQ65" i="12"/>
  <c r="CL25" i="12"/>
  <c r="EH76" i="12"/>
  <c r="CD82" i="12"/>
  <c r="BN70" i="12"/>
  <c r="BF70" i="12"/>
  <c r="JC88" i="12"/>
  <c r="EB40" i="12"/>
  <c r="CT45" i="12"/>
  <c r="EG14" i="12"/>
  <c r="JD15" i="12"/>
  <c r="CP33" i="12"/>
  <c r="HX34" i="12"/>
  <c r="IK78" i="12"/>
  <c r="EZ71" i="12"/>
  <c r="GD40" i="12"/>
  <c r="GW13" i="12"/>
  <c r="GJ44" i="12"/>
  <c r="EK87" i="12"/>
  <c r="EX84" i="12"/>
  <c r="AL57" i="12"/>
  <c r="JC46" i="12"/>
  <c r="FU49" i="12"/>
  <c r="HI87" i="12"/>
  <c r="IM53" i="12"/>
  <c r="CH13" i="12"/>
  <c r="GV34" i="12"/>
  <c r="JG98" i="12"/>
  <c r="DQ52" i="12"/>
  <c r="DE49" i="12"/>
  <c r="BJ81" i="12"/>
  <c r="EJ94" i="12"/>
  <c r="FS51" i="12"/>
  <c r="CM35" i="12"/>
  <c r="CQ62" i="12"/>
  <c r="FU38" i="12"/>
  <c r="DB72" i="12"/>
  <c r="DL45" i="12"/>
  <c r="CO61" i="12"/>
  <c r="IN10" i="12"/>
  <c r="DN74" i="12"/>
  <c r="AE63" i="12"/>
  <c r="FJ86" i="12"/>
  <c r="FG63" i="12"/>
  <c r="AI70" i="12"/>
  <c r="GC52" i="12"/>
  <c r="BE87" i="12"/>
  <c r="DF30" i="12"/>
  <c r="FL62" i="12"/>
  <c r="J23" i="12"/>
  <c r="AF97" i="12"/>
  <c r="CO46" i="12"/>
  <c r="II51" i="12"/>
  <c r="AH32" i="12"/>
  <c r="CT51" i="12"/>
  <c r="CQ47" i="12"/>
  <c r="GM41" i="12"/>
  <c r="EV86" i="12"/>
  <c r="FL77" i="12"/>
  <c r="CB92" i="12"/>
  <c r="ED42" i="12"/>
  <c r="GO82" i="12"/>
  <c r="HS27" i="12"/>
  <c r="GZ56" i="12"/>
  <c r="B99" i="12"/>
  <c r="BJ78" i="12"/>
  <c r="CX95" i="12"/>
  <c r="DB93" i="12"/>
  <c r="IP81" i="12"/>
  <c r="CX29" i="12"/>
  <c r="BO30" i="12"/>
  <c r="HO66" i="12"/>
  <c r="DQ50" i="12"/>
  <c r="AH77" i="12"/>
  <c r="BE27" i="12"/>
  <c r="AK57" i="12"/>
  <c r="IT93" i="12"/>
  <c r="EU75" i="12"/>
  <c r="JK92" i="12"/>
  <c r="AR15" i="12"/>
  <c r="AM99" i="12"/>
  <c r="GK90" i="12"/>
  <c r="EU60" i="12"/>
  <c r="IF43" i="12"/>
  <c r="FM99" i="12"/>
  <c r="BV88" i="12"/>
  <c r="O60" i="12"/>
  <c r="GU47" i="12"/>
  <c r="JJ16" i="12"/>
  <c r="EK43" i="12"/>
  <c r="K26" i="12"/>
  <c r="FZ45" i="12"/>
  <c r="JM34" i="12"/>
  <c r="AI59" i="12"/>
  <c r="V38" i="12"/>
  <c r="FI31" i="12"/>
  <c r="JH42" i="12"/>
  <c r="FF24" i="12"/>
  <c r="BE43" i="12"/>
  <c r="FQ81" i="12"/>
  <c r="HO26" i="12"/>
  <c r="EZ41" i="12"/>
  <c r="EG18" i="12"/>
  <c r="GL10" i="12"/>
  <c r="Z39" i="12"/>
  <c r="DO69" i="12"/>
  <c r="IS85" i="12"/>
  <c r="IZ82" i="12"/>
  <c r="GH33" i="12"/>
  <c r="DU16" i="12"/>
  <c r="AJ98" i="12"/>
  <c r="GM32" i="12"/>
  <c r="FK62" i="12"/>
  <c r="CL11" i="12"/>
  <c r="B58" i="12"/>
  <c r="CJ62" i="12"/>
  <c r="AX99" i="12"/>
  <c r="F51" i="12"/>
  <c r="FE63" i="12"/>
  <c r="JK71" i="12"/>
  <c r="GW99" i="12"/>
  <c r="FU15" i="12"/>
  <c r="IP85" i="12"/>
  <c r="DN42" i="12"/>
  <c r="DB92" i="12"/>
  <c r="FC17" i="12"/>
  <c r="AP51" i="12"/>
  <c r="ES33" i="12"/>
  <c r="CI39" i="12"/>
  <c r="HI84" i="12"/>
  <c r="CM25" i="12"/>
  <c r="IO52" i="12"/>
  <c r="Y85" i="12"/>
  <c r="Y42" i="12"/>
  <c r="HF59" i="12"/>
  <c r="HZ16" i="12"/>
  <c r="IM43" i="12"/>
  <c r="BU86" i="12"/>
  <c r="CD23" i="12"/>
  <c r="IS48" i="12"/>
  <c r="BC59" i="12"/>
  <c r="BJ18" i="12"/>
  <c r="EW66" i="12"/>
  <c r="FK95" i="12"/>
  <c r="FJ32" i="12"/>
  <c r="JB41" i="12"/>
  <c r="Y11" i="12"/>
  <c r="CP66" i="12"/>
  <c r="DI23" i="12"/>
  <c r="FR81" i="12"/>
  <c r="FS27" i="12"/>
  <c r="HO25" i="12"/>
  <c r="AU44" i="12"/>
  <c r="JD23" i="12"/>
  <c r="CO88" i="12"/>
  <c r="DR80" i="12"/>
  <c r="FN27" i="12"/>
  <c r="EU57" i="12"/>
  <c r="AT80" i="12"/>
  <c r="CZ55" i="12"/>
  <c r="CZ28" i="12"/>
  <c r="CS51" i="12"/>
  <c r="II50" i="12"/>
  <c r="I66" i="12"/>
  <c r="J85" i="12"/>
  <c r="BD44" i="12"/>
  <c r="IQ42" i="12"/>
  <c r="BG12" i="12"/>
  <c r="HD22" i="12"/>
  <c r="BT33" i="12"/>
  <c r="FW81" i="12"/>
  <c r="AU87" i="12"/>
  <c r="FK21" i="12"/>
  <c r="FX26" i="12"/>
  <c r="AP99" i="12"/>
  <c r="HM50" i="12"/>
  <c r="CA37" i="12"/>
  <c r="HT42" i="12"/>
  <c r="BF11" i="12"/>
  <c r="DA73" i="12"/>
  <c r="FN44" i="12"/>
  <c r="BR41" i="12"/>
  <c r="HF50" i="12"/>
  <c r="HY46" i="12"/>
  <c r="JG49" i="12"/>
  <c r="BO92" i="12"/>
  <c r="BE66" i="12"/>
  <c r="HH67" i="12"/>
  <c r="IX88" i="12"/>
  <c r="EM65" i="12"/>
  <c r="CJ51" i="12"/>
  <c r="DO29" i="12"/>
  <c r="CT15" i="12"/>
  <c r="V67" i="12"/>
  <c r="HN11" i="12"/>
  <c r="CJ24" i="12"/>
  <c r="BC97" i="12"/>
  <c r="DI60" i="12"/>
  <c r="GB82" i="12"/>
  <c r="HT14" i="12"/>
  <c r="AZ99" i="12"/>
  <c r="BS34" i="12"/>
  <c r="BX88" i="12"/>
  <c r="CH55" i="12"/>
  <c r="EC61" i="12"/>
  <c r="BU48" i="12"/>
  <c r="DC18" i="12"/>
  <c r="AQ56" i="12"/>
  <c r="AL99" i="12"/>
  <c r="II39" i="12"/>
  <c r="BI47" i="12"/>
  <c r="DY92" i="12"/>
  <c r="HG22" i="12"/>
  <c r="HP60" i="12"/>
  <c r="N71" i="12"/>
  <c r="DG16" i="12"/>
  <c r="FH93" i="12"/>
  <c r="BO25" i="12"/>
  <c r="IQ83" i="12"/>
  <c r="EO24" i="12"/>
  <c r="GL16" i="12"/>
  <c r="GP24" i="12"/>
  <c r="JH31" i="12"/>
  <c r="BB45" i="12"/>
  <c r="CY13" i="12"/>
  <c r="EY75" i="12"/>
  <c r="HK52" i="12"/>
  <c r="BX49" i="12"/>
  <c r="DF52" i="12"/>
  <c r="BI35" i="12"/>
  <c r="IY75" i="12"/>
  <c r="DJ47" i="12"/>
  <c r="DR76" i="12"/>
  <c r="DQ74" i="12"/>
  <c r="AE33" i="12"/>
  <c r="AG50" i="12"/>
  <c r="BY57" i="12"/>
  <c r="HK89" i="12"/>
  <c r="CZ48" i="12"/>
  <c r="HH88" i="12"/>
  <c r="BW66" i="12"/>
  <c r="FQ23" i="12"/>
  <c r="O73" i="12"/>
  <c r="HW22" i="12"/>
  <c r="BM75" i="12"/>
  <c r="JB38" i="12"/>
  <c r="GS45" i="12"/>
  <c r="DN44" i="12"/>
  <c r="HX39" i="12"/>
  <c r="EW27" i="12"/>
  <c r="JG83" i="12"/>
  <c r="CM27" i="12"/>
  <c r="AN87" i="12"/>
  <c r="EB36" i="12"/>
  <c r="IV36" i="12"/>
  <c r="JF27" i="12"/>
  <c r="IN91" i="12"/>
  <c r="AS79" i="12"/>
  <c r="BS99" i="12"/>
  <c r="CL24" i="12"/>
  <c r="AX89" i="12"/>
  <c r="HM35" i="12"/>
  <c r="HJ43" i="12"/>
  <c r="HJ40" i="12"/>
  <c r="FE19" i="12"/>
  <c r="FC64" i="12"/>
  <c r="AT74" i="12"/>
  <c r="FF93" i="12"/>
  <c r="AS83" i="12"/>
  <c r="FH45" i="12"/>
  <c r="BO73" i="12"/>
  <c r="BI77" i="12"/>
  <c r="BX80" i="12"/>
  <c r="JB20" i="12"/>
  <c r="FE89" i="12"/>
  <c r="BC14" i="12"/>
  <c r="FB14" i="12"/>
  <c r="DV18" i="12"/>
  <c r="V34" i="12"/>
  <c r="AU42" i="12"/>
  <c r="BE73" i="12"/>
  <c r="EH57" i="12"/>
  <c r="GS34" i="12"/>
  <c r="CS53" i="12"/>
  <c r="DG60" i="12"/>
  <c r="IE33" i="12"/>
  <c r="EM78" i="12"/>
  <c r="HV22" i="12"/>
  <c r="FQ62" i="12"/>
  <c r="F97" i="12"/>
  <c r="HI25" i="12"/>
  <c r="AK68" i="12"/>
  <c r="DE55" i="12"/>
  <c r="CO33" i="12"/>
  <c r="DG62" i="12"/>
  <c r="EA63" i="12"/>
  <c r="N65" i="12"/>
  <c r="FV41" i="12"/>
  <c r="FS67" i="12"/>
  <c r="GZ63" i="12"/>
  <c r="JE93" i="12"/>
  <c r="FS74" i="12"/>
  <c r="DR10" i="12"/>
  <c r="CZ46" i="12"/>
  <c r="ET96" i="12"/>
  <c r="DO93" i="12"/>
  <c r="GQ96" i="12"/>
  <c r="AK28" i="12"/>
  <c r="CL26" i="12"/>
  <c r="DD21" i="12"/>
  <c r="GL79" i="12"/>
  <c r="B60" i="12"/>
  <c r="JK72" i="12"/>
  <c r="FC46" i="12"/>
  <c r="ED62" i="12"/>
  <c r="FH75" i="12"/>
  <c r="BZ82" i="12"/>
  <c r="AD18" i="12"/>
  <c r="BH65" i="12"/>
  <c r="F33" i="12"/>
  <c r="DX86" i="12"/>
  <c r="DW40" i="12"/>
  <c r="EE89" i="12"/>
  <c r="AY28" i="12"/>
  <c r="BH70" i="12"/>
  <c r="DT42" i="12"/>
  <c r="CN43" i="12"/>
  <c r="EW24" i="12"/>
  <c r="CZ13" i="12"/>
  <c r="HV43" i="12"/>
  <c r="I91" i="12"/>
  <c r="DD79" i="12"/>
  <c r="CB99" i="12"/>
  <c r="EM26" i="12"/>
  <c r="CO41" i="12"/>
  <c r="HQ99" i="12"/>
  <c r="GR28" i="12"/>
  <c r="CZ37" i="12"/>
  <c r="BR75" i="12"/>
  <c r="EU35" i="12"/>
  <c r="AA98" i="12"/>
  <c r="EY28" i="12"/>
  <c r="JG34" i="12"/>
  <c r="GV32" i="12"/>
  <c r="BX40" i="12"/>
  <c r="JE74" i="12"/>
  <c r="AA85" i="12"/>
  <c r="HX35" i="12"/>
  <c r="AY25" i="12"/>
  <c r="JF85" i="12"/>
  <c r="BA34" i="12"/>
  <c r="JJ29" i="12"/>
  <c r="HM84" i="12"/>
  <c r="GI30" i="12"/>
  <c r="HO23" i="12"/>
  <c r="AO58" i="12"/>
  <c r="AO31" i="12"/>
  <c r="EK45" i="12"/>
  <c r="GA51" i="12"/>
  <c r="GU40" i="12"/>
  <c r="FE55" i="12"/>
  <c r="FR18" i="12"/>
  <c r="FT18" i="12"/>
  <c r="GY16" i="12"/>
  <c r="HK28" i="12"/>
  <c r="AQ45" i="12"/>
  <c r="FB49" i="12"/>
  <c r="BD12" i="12"/>
  <c r="HL37" i="12"/>
  <c r="EP11" i="12"/>
  <c r="CH29" i="12"/>
  <c r="IB41" i="12"/>
  <c r="JH25" i="12"/>
  <c r="CA24" i="12"/>
  <c r="GV25" i="12"/>
  <c r="IM66" i="12"/>
  <c r="EA75" i="12"/>
  <c r="CG75" i="12"/>
  <c r="DO42" i="12"/>
  <c r="BG69" i="12"/>
  <c r="AG67" i="12"/>
  <c r="IH94" i="12"/>
  <c r="JL48" i="12"/>
  <c r="BM27" i="12"/>
  <c r="CO47" i="12"/>
  <c r="EP30" i="12"/>
  <c r="GQ94" i="12"/>
  <c r="AK95" i="12"/>
  <c r="EP46" i="12"/>
  <c r="CW38" i="12"/>
  <c r="EJ90" i="12"/>
  <c r="BZ48" i="12"/>
  <c r="BR92" i="12"/>
  <c r="EG67" i="12"/>
  <c r="DZ86" i="12"/>
  <c r="HA73" i="12"/>
  <c r="Z43" i="12"/>
  <c r="GN45" i="12"/>
  <c r="IG10" i="12"/>
  <c r="BB98" i="12"/>
  <c r="HC79" i="12"/>
  <c r="HQ52" i="12"/>
  <c r="HA74" i="12"/>
  <c r="HK34" i="12"/>
  <c r="CV96" i="12"/>
  <c r="JB51" i="12"/>
  <c r="BT69" i="12"/>
  <c r="IX32" i="12"/>
  <c r="HV86" i="12"/>
  <c r="DY46" i="12"/>
  <c r="GR87" i="12"/>
  <c r="N79" i="12"/>
  <c r="JD51" i="12"/>
  <c r="CO80" i="12"/>
  <c r="DQ44" i="12"/>
  <c r="DW53" i="12"/>
  <c r="CZ25" i="12"/>
  <c r="EU36" i="12"/>
  <c r="JH22" i="12"/>
  <c r="HA23" i="12"/>
  <c r="EV57" i="12"/>
  <c r="FB97" i="12"/>
  <c r="GR43" i="12"/>
  <c r="CP46" i="12"/>
  <c r="FC74" i="12"/>
  <c r="BU90" i="12"/>
  <c r="AY74" i="12"/>
  <c r="EC17" i="12"/>
  <c r="CZ56" i="12"/>
  <c r="BG13" i="12"/>
  <c r="CF15" i="12"/>
  <c r="CG37" i="12"/>
  <c r="AN80" i="12"/>
  <c r="CQ69" i="12"/>
  <c r="FT86" i="12"/>
  <c r="IC45" i="12"/>
  <c r="EO78" i="12"/>
  <c r="ED86" i="12"/>
  <c r="JM33" i="12"/>
  <c r="CY38" i="12"/>
  <c r="FU35" i="12"/>
  <c r="DA69" i="12"/>
  <c r="CR80" i="12"/>
  <c r="DC63" i="12"/>
  <c r="AY30" i="12"/>
  <c r="GL17" i="12"/>
  <c r="E91" i="12"/>
  <c r="N32" i="12"/>
  <c r="GP28" i="12"/>
  <c r="AU79" i="12"/>
  <c r="FU61" i="12"/>
  <c r="CB46" i="12"/>
  <c r="IA86" i="12"/>
  <c r="GH57" i="12"/>
  <c r="HL97" i="12"/>
  <c r="F96" i="12"/>
  <c r="FM75" i="12"/>
  <c r="IX89" i="12"/>
  <c r="K80" i="12"/>
  <c r="CG60" i="12"/>
  <c r="CO92" i="12"/>
  <c r="EJ87" i="12"/>
  <c r="GQ63" i="12"/>
  <c r="DE76" i="12"/>
  <c r="AG25" i="12"/>
  <c r="GI52" i="12"/>
  <c r="K31" i="12"/>
  <c r="JD90" i="12"/>
  <c r="FX54" i="12"/>
  <c r="EP81" i="12"/>
  <c r="IQ93" i="12"/>
  <c r="EO92" i="12"/>
  <c r="CP35" i="12"/>
  <c r="IR24" i="12"/>
  <c r="FA85" i="12"/>
  <c r="P89" i="12"/>
  <c r="JH14" i="12"/>
  <c r="ED40" i="12"/>
  <c r="AX74" i="12"/>
  <c r="IF56" i="12"/>
  <c r="DA53" i="12"/>
  <c r="DX57" i="12"/>
  <c r="EW58" i="12"/>
  <c r="IK35" i="12"/>
  <c r="CT50" i="12"/>
  <c r="BN59" i="12"/>
  <c r="DD97" i="12"/>
  <c r="HV44" i="12"/>
  <c r="BY35" i="12"/>
  <c r="ES95" i="12"/>
  <c r="AK16" i="12"/>
  <c r="AK26" i="12"/>
  <c r="EP39" i="12"/>
  <c r="JC69" i="12"/>
  <c r="CT73" i="12"/>
  <c r="BW34" i="12"/>
  <c r="DN55" i="12"/>
  <c r="DV60" i="12"/>
  <c r="IP91" i="12"/>
  <c r="BH16" i="12"/>
  <c r="GH85" i="12"/>
  <c r="EM18" i="12"/>
  <c r="HL15" i="12"/>
  <c r="BV34" i="12"/>
  <c r="GW82" i="12"/>
  <c r="CF50" i="12"/>
  <c r="IN87" i="12"/>
  <c r="FN37" i="12"/>
  <c r="DV55" i="12"/>
  <c r="GB26" i="12"/>
  <c r="CR97" i="12"/>
  <c r="CX44" i="12"/>
  <c r="DM59" i="12"/>
  <c r="EW83" i="12"/>
  <c r="JH13" i="12"/>
  <c r="JL73" i="12"/>
  <c r="DP48" i="12"/>
  <c r="HT30" i="12"/>
  <c r="DF69" i="12"/>
  <c r="FK64" i="12"/>
  <c r="GC26" i="12"/>
  <c r="V95" i="12"/>
  <c r="CM32" i="12"/>
  <c r="EC96" i="12"/>
  <c r="EU32" i="12"/>
  <c r="BV89" i="12"/>
  <c r="IU90" i="12"/>
  <c r="JM21" i="12"/>
  <c r="AF47" i="12"/>
  <c r="CL14" i="12"/>
  <c r="AG19" i="12"/>
  <c r="AJ50" i="12"/>
  <c r="EF64" i="12"/>
  <c r="FC82" i="12"/>
  <c r="DW93" i="12"/>
  <c r="FW36" i="12"/>
  <c r="HX47" i="12"/>
  <c r="IB47" i="12"/>
  <c r="BE31" i="12"/>
  <c r="HB95" i="12"/>
  <c r="K17" i="12"/>
  <c r="GB63" i="12"/>
  <c r="ID33" i="12"/>
  <c r="IA59" i="12"/>
  <c r="CJ38" i="12"/>
  <c r="HO50" i="12"/>
  <c r="EG58" i="12"/>
  <c r="FY37" i="12"/>
  <c r="JD27" i="12"/>
  <c r="CB65" i="12"/>
  <c r="HZ44" i="12"/>
  <c r="BW43" i="12"/>
  <c r="FV18" i="12"/>
  <c r="Z59" i="12"/>
  <c r="FW35" i="12"/>
  <c r="P74" i="12"/>
  <c r="FN50" i="12"/>
  <c r="ER83" i="12"/>
  <c r="IF69" i="12"/>
  <c r="CK58" i="12"/>
  <c r="AN24" i="12"/>
  <c r="EW45" i="12"/>
  <c r="CB85" i="12"/>
  <c r="HB22" i="12"/>
  <c r="AY32" i="12"/>
  <c r="GI27" i="12"/>
  <c r="AO71" i="12"/>
  <c r="BD80" i="12"/>
  <c r="AP17" i="12"/>
  <c r="EB84" i="12"/>
  <c r="EM17" i="12"/>
  <c r="CE87" i="12"/>
  <c r="FA65" i="12"/>
  <c r="IZ75" i="12"/>
  <c r="FL18" i="12"/>
  <c r="BY47" i="12"/>
  <c r="EM33" i="12"/>
  <c r="DR81" i="12"/>
  <c r="GC39" i="12"/>
  <c r="GJ35" i="12"/>
  <c r="FJ58" i="12"/>
  <c r="JM48" i="12"/>
  <c r="AS43" i="12"/>
  <c r="AL25" i="12"/>
  <c r="DZ10" i="12"/>
  <c r="BJ43" i="12"/>
  <c r="AM39" i="12"/>
  <c r="GV13" i="12"/>
  <c r="CS37" i="12"/>
  <c r="EK69" i="12"/>
  <c r="HB58" i="12"/>
  <c r="BY25" i="12"/>
  <c r="DE53" i="12"/>
  <c r="EG32" i="12"/>
  <c r="AE56" i="12"/>
  <c r="GT49" i="12"/>
  <c r="K59" i="12"/>
  <c r="DK15" i="12"/>
  <c r="BX68" i="12"/>
  <c r="CT95" i="12"/>
  <c r="EK95" i="12"/>
  <c r="E75" i="12"/>
  <c r="JD79" i="12"/>
  <c r="BX35" i="12"/>
  <c r="BX53" i="12"/>
  <c r="AJ95" i="12"/>
  <c r="DS28" i="12"/>
  <c r="EN35" i="12"/>
  <c r="BW67" i="12"/>
  <c r="FA62" i="12"/>
  <c r="BA84" i="12"/>
  <c r="AY40" i="12"/>
  <c r="N70" i="12"/>
  <c r="BG41" i="12"/>
  <c r="AO35" i="12"/>
  <c r="DG29" i="12"/>
  <c r="ER64" i="12"/>
  <c r="BG35" i="12"/>
  <c r="CC80" i="12"/>
  <c r="BT60" i="12"/>
  <c r="DQ61" i="12"/>
  <c r="AI80" i="12"/>
  <c r="JF25" i="12"/>
  <c r="BB24" i="12"/>
  <c r="BL75" i="12"/>
  <c r="HB27" i="12"/>
  <c r="CD39" i="12"/>
  <c r="GP14" i="12"/>
  <c r="AK24" i="12"/>
  <c r="GT86" i="12"/>
  <c r="CR55" i="12"/>
  <c r="EK72" i="12"/>
  <c r="GB40" i="12"/>
  <c r="IA33" i="12"/>
  <c r="DN47" i="12"/>
  <c r="IO48" i="12"/>
  <c r="DX41" i="12"/>
  <c r="FN66" i="12"/>
  <c r="CN12" i="12"/>
  <c r="AK35" i="12"/>
  <c r="AY73" i="12"/>
  <c r="HS22" i="12"/>
  <c r="FN90" i="12"/>
  <c r="DD45" i="12"/>
  <c r="CX20" i="12"/>
  <c r="HC26" i="12"/>
  <c r="AL20" i="12"/>
  <c r="DH79" i="12"/>
  <c r="HV71" i="12"/>
  <c r="CP39" i="12"/>
  <c r="EL98" i="12"/>
  <c r="HM28" i="12"/>
  <c r="EQ47" i="12"/>
  <c r="FB51" i="12"/>
  <c r="CJ28" i="12"/>
  <c r="CT49" i="12"/>
  <c r="E11" i="12"/>
  <c r="CO77" i="12"/>
  <c r="AO81" i="12"/>
  <c r="HO44" i="12"/>
  <c r="CY79" i="12"/>
  <c r="BH21" i="12"/>
  <c r="FD92" i="12"/>
  <c r="AR76" i="12"/>
  <c r="FI73" i="12"/>
  <c r="DW30" i="12"/>
  <c r="AE15" i="12"/>
  <c r="AR95" i="12"/>
  <c r="FJ50" i="12"/>
  <c r="DS50" i="12"/>
  <c r="IU98" i="12"/>
  <c r="FV31" i="12"/>
  <c r="CE72" i="12"/>
  <c r="CF81" i="12"/>
  <c r="FU32" i="12"/>
  <c r="GY57" i="12"/>
  <c r="EO26" i="12"/>
  <c r="DG82" i="12"/>
  <c r="EO16" i="12"/>
  <c r="EL74" i="12"/>
  <c r="CE12" i="12"/>
  <c r="AD35" i="12"/>
  <c r="CT12" i="12"/>
  <c r="ED56" i="12"/>
  <c r="GZ76" i="12"/>
  <c r="AD91" i="12"/>
  <c r="IW99" i="12"/>
  <c r="BL43" i="12"/>
  <c r="HF14" i="12"/>
  <c r="FJ42" i="12"/>
  <c r="JE99" i="12"/>
  <c r="AO87" i="12"/>
  <c r="DE20" i="12"/>
  <c r="AO86" i="12"/>
  <c r="HH19" i="12"/>
  <c r="BN43" i="12"/>
  <c r="IX25" i="12"/>
  <c r="EA19" i="12"/>
  <c r="FC83" i="12"/>
  <c r="BE15" i="12"/>
  <c r="BG52" i="12"/>
  <c r="JA46" i="12"/>
  <c r="EZ57" i="12"/>
  <c r="CO50" i="12"/>
  <c r="IT11" i="12"/>
  <c r="IO15" i="12"/>
  <c r="EY78" i="12"/>
  <c r="EP99" i="12"/>
  <c r="BU97" i="12"/>
  <c r="IQ37" i="12"/>
  <c r="AR42" i="12"/>
  <c r="AU91" i="12"/>
  <c r="AK94" i="12"/>
  <c r="JI14" i="12"/>
  <c r="EH22" i="12"/>
  <c r="HS41" i="12"/>
  <c r="IR98" i="12"/>
  <c r="BI61" i="12"/>
  <c r="FB18" i="12"/>
  <c r="HJ42" i="12"/>
  <c r="CD10" i="12"/>
  <c r="EF28" i="12"/>
  <c r="HC37" i="12"/>
  <c r="FF70" i="12"/>
  <c r="IM21" i="12"/>
  <c r="AZ30" i="12"/>
  <c r="IO33" i="12"/>
  <c r="CK21" i="12"/>
  <c r="HP92" i="12"/>
  <c r="AN48" i="12"/>
  <c r="DO21" i="12"/>
  <c r="IF31" i="12"/>
  <c r="EO87" i="12"/>
  <c r="IF44" i="12"/>
  <c r="DJ43" i="12"/>
  <c r="CK19" i="12"/>
  <c r="CP28" i="12"/>
  <c r="FS13" i="12"/>
  <c r="DC38" i="12"/>
  <c r="ED29" i="12"/>
  <c r="GI92" i="12"/>
  <c r="CD73" i="12"/>
  <c r="DY82" i="12"/>
  <c r="GB24" i="12"/>
  <c r="FA60" i="12"/>
  <c r="DO97" i="12"/>
  <c r="CN23" i="12"/>
  <c r="CN59" i="12"/>
  <c r="GK45" i="12"/>
  <c r="AO28" i="12"/>
  <c r="CL43" i="12"/>
  <c r="Z23" i="12"/>
  <c r="Z12" i="12"/>
  <c r="GR12" i="12"/>
  <c r="GI13" i="12"/>
  <c r="DW49" i="12"/>
  <c r="BO34" i="12"/>
  <c r="EJ97" i="12"/>
  <c r="BR65" i="12"/>
  <c r="CB24" i="12"/>
  <c r="EG45" i="12"/>
  <c r="HN18" i="12"/>
  <c r="EK23" i="12"/>
  <c r="ET34" i="12"/>
  <c r="ER71" i="12"/>
  <c r="FJ95" i="12"/>
  <c r="GJ29" i="12"/>
  <c r="CO12" i="12"/>
  <c r="EQ36" i="12"/>
  <c r="AY98" i="12"/>
  <c r="DY20" i="12"/>
  <c r="BC35" i="12"/>
  <c r="GX22" i="12"/>
  <c r="DZ44" i="12"/>
  <c r="GU27" i="12"/>
  <c r="AD95" i="12"/>
  <c r="GY11" i="12"/>
  <c r="JG14" i="12"/>
  <c r="HH36" i="12"/>
  <c r="BM40" i="12"/>
  <c r="DX49" i="12"/>
  <c r="EI33" i="12"/>
  <c r="O66" i="12"/>
  <c r="JG78" i="12"/>
  <c r="EY64" i="12"/>
  <c r="EZ74" i="12"/>
  <c r="IZ37" i="12"/>
  <c r="ED35" i="12"/>
  <c r="GI89" i="12"/>
  <c r="GD96" i="12"/>
  <c r="BV65" i="12"/>
  <c r="S50" i="12"/>
  <c r="O79" i="12"/>
  <c r="FA17" i="12"/>
  <c r="CL51" i="12"/>
  <c r="Y65" i="12"/>
  <c r="FZ83" i="12"/>
  <c r="GF31" i="12"/>
  <c r="DB21" i="12"/>
  <c r="AM13" i="12"/>
  <c r="IV44" i="12"/>
  <c r="DY15" i="12"/>
  <c r="DC16" i="12"/>
  <c r="AE20" i="12"/>
  <c r="EQ57" i="12"/>
  <c r="DD86" i="12"/>
  <c r="HA19" i="12"/>
  <c r="FY11" i="12"/>
  <c r="JK20" i="12"/>
  <c r="GP38" i="12"/>
  <c r="IM27" i="12"/>
  <c r="DF29" i="12"/>
  <c r="CL41" i="12"/>
  <c r="EV42" i="12"/>
  <c r="FM30" i="12"/>
  <c r="AK93" i="12"/>
  <c r="CN15" i="12"/>
  <c r="BO68" i="12"/>
  <c r="IR31" i="12"/>
  <c r="EG30" i="12"/>
  <c r="GK76" i="12"/>
  <c r="HF86" i="12"/>
  <c r="CG72" i="12"/>
  <c r="IP40" i="12"/>
  <c r="N81" i="12"/>
  <c r="BZ86" i="12"/>
  <c r="DL91" i="12"/>
  <c r="BS91" i="12"/>
  <c r="CD56" i="12"/>
  <c r="HJ95" i="12"/>
  <c r="FU37" i="12"/>
  <c r="EI45" i="12"/>
  <c r="BY49" i="12"/>
  <c r="IO40" i="12"/>
  <c r="EX75" i="12"/>
  <c r="BX65" i="12"/>
  <c r="Z95" i="12"/>
  <c r="FC95" i="12"/>
  <c r="DN26" i="12"/>
  <c r="IQ58" i="12"/>
  <c r="JJ23" i="12"/>
  <c r="CT32" i="12"/>
  <c r="EM94" i="12"/>
  <c r="IB23" i="12"/>
  <c r="JI75" i="12"/>
  <c r="E42" i="12"/>
  <c r="IS26" i="12"/>
  <c r="GF97" i="12"/>
  <c r="AR90" i="12"/>
  <c r="CG12" i="12"/>
  <c r="CG87" i="12"/>
  <c r="HY19" i="12"/>
  <c r="IT49" i="12"/>
  <c r="JE80" i="12"/>
  <c r="DV48" i="12"/>
  <c r="HV28" i="12"/>
  <c r="GC11" i="12"/>
  <c r="FG70" i="12"/>
  <c r="BV54" i="12"/>
  <c r="AE64" i="12"/>
  <c r="BK34" i="12"/>
  <c r="CU88" i="12"/>
  <c r="FG25" i="12"/>
  <c r="HK26" i="12"/>
  <c r="BA39" i="12"/>
  <c r="BM89" i="12"/>
  <c r="DY76" i="12"/>
  <c r="Z31" i="12"/>
  <c r="B69" i="12"/>
  <c r="EF25" i="12"/>
  <c r="BR51" i="12"/>
  <c r="FE37" i="12"/>
  <c r="EX63" i="12"/>
  <c r="DB18" i="12"/>
  <c r="EQ24" i="12"/>
  <c r="B43" i="12"/>
  <c r="DT31" i="12"/>
  <c r="DE71" i="12"/>
  <c r="BT77" i="12"/>
  <c r="CI76" i="12"/>
  <c r="FL29" i="12"/>
  <c r="GW44" i="12"/>
  <c r="AS95" i="12"/>
  <c r="IP16" i="12"/>
  <c r="GR70" i="12"/>
  <c r="DK85" i="12"/>
  <c r="BN30" i="12"/>
  <c r="JF36" i="12"/>
  <c r="AX61" i="12"/>
  <c r="EW30" i="12"/>
  <c r="FX21" i="12"/>
  <c r="AJ29" i="12"/>
  <c r="JF40" i="12"/>
  <c r="AX67" i="12"/>
  <c r="F21" i="12"/>
  <c r="BB49" i="12"/>
  <c r="FT88" i="12"/>
  <c r="CQ34" i="12"/>
  <c r="CV33" i="12"/>
  <c r="Y36" i="12"/>
  <c r="JK31" i="12"/>
  <c r="BI39" i="12"/>
  <c r="Z64" i="12"/>
  <c r="HD10" i="12"/>
  <c r="IE28" i="12"/>
  <c r="GN21" i="12"/>
  <c r="EW72" i="12"/>
  <c r="GW18" i="12"/>
  <c r="FR48" i="12"/>
  <c r="DX25" i="12"/>
  <c r="EO74" i="12"/>
  <c r="AI65" i="12"/>
  <c r="HN33" i="12"/>
  <c r="FM18" i="12"/>
  <c r="FI24" i="12"/>
  <c r="Z27" i="12"/>
  <c r="JK45" i="12"/>
  <c r="JE49" i="12"/>
  <c r="BN63" i="12"/>
  <c r="BE51" i="12"/>
  <c r="DM26" i="12"/>
  <c r="BG90" i="12"/>
  <c r="CM26" i="12"/>
  <c r="IO24" i="12"/>
  <c r="BW30" i="12"/>
  <c r="AP79" i="12"/>
  <c r="IR49" i="12"/>
  <c r="BG25" i="12"/>
  <c r="GZ12" i="12"/>
  <c r="HE37" i="12"/>
  <c r="BF40" i="12"/>
  <c r="AD28" i="12"/>
  <c r="FG12" i="12"/>
  <c r="HG16" i="12"/>
  <c r="CF24" i="12"/>
  <c r="IF89" i="12"/>
  <c r="DZ24" i="12"/>
  <c r="JE27" i="12"/>
  <c r="HB16" i="12"/>
  <c r="CM97" i="12"/>
  <c r="DN30" i="12"/>
  <c r="CM81" i="12"/>
  <c r="BJ16" i="12"/>
  <c r="EM43" i="12"/>
  <c r="HC34" i="12"/>
  <c r="IZ85" i="12"/>
  <c r="EP18" i="12"/>
  <c r="EH44" i="12"/>
  <c r="CW28" i="12"/>
  <c r="IO19" i="12"/>
  <c r="JM42" i="12"/>
  <c r="IG36" i="12"/>
  <c r="IN34" i="12"/>
  <c r="ES38" i="12"/>
  <c r="DL84" i="12"/>
  <c r="IW22" i="12"/>
  <c r="IH17" i="12"/>
  <c r="HI27" i="12"/>
  <c r="AI25" i="12"/>
  <c r="DP58" i="12"/>
  <c r="EW94" i="12"/>
  <c r="EA86" i="12"/>
  <c r="CY43" i="12"/>
  <c r="IX13" i="12"/>
  <c r="IN33" i="12"/>
  <c r="GW30" i="12"/>
  <c r="HT39" i="12"/>
  <c r="AR17" i="12"/>
  <c r="DC74" i="12"/>
  <c r="II15" i="12"/>
  <c r="IY20" i="12"/>
  <c r="AY77" i="12"/>
  <c r="EW38" i="12"/>
  <c r="IC43" i="12"/>
  <c r="IL19" i="12"/>
  <c r="DI67" i="12"/>
  <c r="AP16" i="12"/>
  <c r="EK67" i="12"/>
  <c r="HZ12" i="12"/>
  <c r="EJ14" i="12"/>
  <c r="AL81" i="12"/>
  <c r="HT49" i="12"/>
  <c r="BM32" i="12"/>
  <c r="II46" i="12"/>
  <c r="DD28" i="12"/>
  <c r="HY31" i="12"/>
  <c r="DK33" i="12"/>
  <c r="GN42" i="12"/>
  <c r="E81" i="12"/>
  <c r="EL38" i="12"/>
  <c r="EN61" i="12"/>
  <c r="BT39" i="12"/>
  <c r="FF65" i="12"/>
  <c r="GG24" i="12"/>
  <c r="AF37" i="12"/>
  <c r="P48" i="12"/>
  <c r="FS12" i="12"/>
  <c r="BB93" i="12"/>
  <c r="HE24" i="12"/>
  <c r="IP34" i="12"/>
  <c r="HF21" i="12"/>
  <c r="CM77" i="12"/>
  <c r="HH63" i="12"/>
  <c r="IQ94" i="12"/>
  <c r="GY17" i="12"/>
  <c r="BF96" i="12"/>
  <c r="AA23" i="12"/>
  <c r="HA35" i="12"/>
  <c r="IB30" i="12"/>
  <c r="EK37" i="12"/>
  <c r="CF16" i="12"/>
  <c r="CZ33" i="12"/>
  <c r="GE44" i="12"/>
  <c r="HH45" i="12"/>
  <c r="HC30" i="12"/>
  <c r="CB10" i="12"/>
  <c r="CA13" i="12"/>
  <c r="IB26" i="12"/>
  <c r="DC42" i="12"/>
  <c r="CK45" i="12"/>
  <c r="AQ14" i="12"/>
  <c r="EB50" i="12"/>
  <c r="EB26" i="12"/>
  <c r="FN41" i="12"/>
  <c r="K52" i="12"/>
  <c r="EH29" i="12"/>
  <c r="J18" i="12"/>
  <c r="FC14" i="12"/>
  <c r="GT19" i="12"/>
  <c r="FA21" i="12"/>
  <c r="IO11" i="12"/>
  <c r="DE47" i="12"/>
  <c r="HZ14" i="12"/>
  <c r="HO19" i="12"/>
  <c r="JH12" i="12"/>
  <c r="FK72" i="12"/>
  <c r="EX47" i="12"/>
  <c r="GA30" i="12"/>
  <c r="DA30" i="12"/>
  <c r="EH18" i="12"/>
  <c r="IN38" i="12"/>
  <c r="GH12" i="12"/>
  <c r="BY80" i="12"/>
  <c r="FE22" i="12"/>
  <c r="I31" i="12"/>
  <c r="Y38" i="12"/>
  <c r="DY43" i="12"/>
  <c r="BZ19" i="12"/>
  <c r="AZ59" i="12"/>
  <c r="CF30" i="12"/>
  <c r="JK26" i="12"/>
  <c r="FU33" i="12"/>
  <c r="DV42" i="12"/>
  <c r="GH27" i="12"/>
  <c r="HI14" i="12"/>
  <c r="EM67" i="12"/>
  <c r="BH64" i="12"/>
  <c r="CU22" i="12"/>
  <c r="FW48" i="12"/>
  <c r="GI22" i="12"/>
  <c r="F30" i="12"/>
  <c r="BF98" i="12"/>
  <c r="ED47" i="12"/>
  <c r="DS23" i="12"/>
  <c r="GY44" i="12"/>
  <c r="CZ98" i="12"/>
  <c r="CK27" i="12"/>
  <c r="HU18" i="12"/>
  <c r="CQ57" i="12"/>
  <c r="DR97" i="12"/>
  <c r="AG35" i="12"/>
  <c r="AH33" i="12"/>
  <c r="IQ38" i="12"/>
  <c r="P56" i="12"/>
  <c r="CY28" i="12"/>
  <c r="CF76" i="12"/>
  <c r="GP37" i="12"/>
  <c r="JI95" i="12"/>
  <c r="HP21" i="12"/>
  <c r="IM33" i="12"/>
  <c r="B12" i="12"/>
  <c r="JJ50" i="12"/>
  <c r="BX12" i="12"/>
  <c r="DE79" i="12"/>
  <c r="BU98" i="12"/>
  <c r="BD28" i="12"/>
  <c r="CQ31" i="12"/>
  <c r="GA14" i="12"/>
  <c r="FB87" i="12"/>
  <c r="FI90" i="12"/>
  <c r="FN51" i="12"/>
  <c r="K82" i="12"/>
  <c r="AN99" i="12"/>
  <c r="EC74" i="12"/>
  <c r="DX85" i="12"/>
  <c r="JD26" i="12"/>
  <c r="GB18" i="12"/>
  <c r="FW42" i="12"/>
  <c r="EW32" i="12"/>
  <c r="EH51" i="12"/>
  <c r="DX60" i="12"/>
  <c r="AR58" i="12"/>
  <c r="CL72" i="12"/>
  <c r="BC38" i="12"/>
  <c r="DI28" i="12"/>
  <c r="GN33" i="12"/>
  <c r="BB42" i="12"/>
  <c r="IP15" i="12"/>
  <c r="FD90" i="12"/>
  <c r="DN64" i="12"/>
  <c r="HP85" i="12"/>
  <c r="FX41" i="12"/>
  <c r="FE68" i="12"/>
  <c r="IS33" i="12"/>
  <c r="CX75" i="12"/>
  <c r="EQ39" i="12"/>
  <c r="JC35" i="12"/>
  <c r="BF16" i="12"/>
  <c r="DL15" i="12"/>
  <c r="EI79" i="12"/>
  <c r="GP10" i="12"/>
  <c r="IA90" i="12"/>
  <c r="DG11" i="12"/>
  <c r="CR83" i="12"/>
  <c r="CL36" i="12"/>
  <c r="BM55" i="12"/>
  <c r="GJ88" i="12"/>
  <c r="II43" i="12"/>
  <c r="AA45" i="12"/>
  <c r="EA74" i="12"/>
  <c r="HH28" i="12"/>
  <c r="HA51" i="12"/>
  <c r="AK58" i="12"/>
  <c r="F23" i="12"/>
  <c r="GF42" i="12"/>
  <c r="AN11" i="12"/>
  <c r="FI30" i="12"/>
  <c r="BT79" i="12"/>
  <c r="DN12" i="12"/>
  <c r="F13" i="12"/>
  <c r="BH84" i="12"/>
  <c r="IK95" i="12"/>
  <c r="BR31" i="12"/>
  <c r="AS24" i="12"/>
  <c r="ED30" i="12"/>
  <c r="HR43" i="12"/>
  <c r="BT82" i="12"/>
  <c r="IB53" i="12"/>
  <c r="HY33" i="12"/>
  <c r="EO37" i="12"/>
  <c r="AZ38" i="12"/>
  <c r="DO75" i="12"/>
  <c r="EZ59" i="12"/>
  <c r="IY12" i="12"/>
  <c r="O29" i="12"/>
  <c r="DP12" i="12"/>
  <c r="IF38" i="12"/>
  <c r="AH23" i="12"/>
  <c r="FC52" i="12"/>
  <c r="FA77" i="12"/>
  <c r="AD60" i="12"/>
  <c r="IB18" i="12"/>
  <c r="CZ90" i="12"/>
  <c r="IF45" i="12"/>
  <c r="EY26" i="12"/>
  <c r="DF66" i="12"/>
  <c r="Z63" i="12"/>
  <c r="AK65" i="12"/>
  <c r="AJ32" i="12"/>
  <c r="AR62" i="12"/>
  <c r="HH29" i="12"/>
  <c r="GB29" i="12"/>
  <c r="AA93" i="12"/>
  <c r="AZ57" i="12"/>
  <c r="CB30" i="12"/>
  <c r="CC66" i="12"/>
  <c r="EC11" i="12"/>
  <c r="IU48" i="12"/>
  <c r="BO55" i="12"/>
  <c r="AX30" i="12"/>
  <c r="DH76" i="12"/>
  <c r="AH52" i="12"/>
  <c r="AT68" i="12"/>
  <c r="FT15" i="12"/>
  <c r="ER31" i="12"/>
  <c r="BS62" i="12"/>
  <c r="FY25" i="12"/>
  <c r="AN35" i="12"/>
  <c r="BR71" i="12"/>
  <c r="EK13" i="12"/>
  <c r="GI45" i="12"/>
  <c r="IP27" i="12"/>
  <c r="CV25" i="12"/>
  <c r="HD11" i="12"/>
  <c r="IC19" i="12"/>
  <c r="BB74" i="12"/>
  <c r="Y95" i="12"/>
  <c r="FF10" i="12"/>
  <c r="HJ24" i="12"/>
  <c r="BZ93" i="12"/>
  <c r="HM29" i="12"/>
  <c r="AK19" i="12"/>
  <c r="S96" i="12"/>
  <c r="HB10" i="12"/>
  <c r="EM76" i="12"/>
  <c r="AP80" i="12"/>
  <c r="DA24" i="12"/>
  <c r="CD50" i="12"/>
  <c r="CX88" i="12"/>
  <c r="V39" i="12"/>
  <c r="DD42" i="12"/>
  <c r="EJ19" i="12"/>
  <c r="DS69" i="12"/>
  <c r="DJ44" i="12"/>
  <c r="CQ32" i="12"/>
  <c r="HH25" i="12"/>
  <c r="AR21" i="12"/>
  <c r="CS34" i="12"/>
  <c r="GK51" i="12"/>
  <c r="J68" i="12"/>
  <c r="JE28" i="12"/>
  <c r="BS39" i="12"/>
  <c r="BV71" i="12"/>
  <c r="BS69" i="12"/>
  <c r="CE27" i="12"/>
  <c r="EF23" i="12"/>
  <c r="DP61" i="12"/>
  <c r="DT81" i="12"/>
  <c r="BG33" i="12"/>
  <c r="IG44" i="12"/>
  <c r="DG18" i="12"/>
  <c r="CF13" i="12"/>
  <c r="DK65" i="12"/>
  <c r="GE50" i="12"/>
  <c r="DA22" i="12"/>
  <c r="EZ64" i="12"/>
  <c r="DF14" i="12"/>
  <c r="JG16" i="12"/>
  <c r="JD41" i="12"/>
  <c r="AQ88" i="12"/>
  <c r="BX24" i="12"/>
  <c r="F73" i="12"/>
  <c r="GA33" i="12"/>
  <c r="GN40" i="12"/>
  <c r="CU65" i="12"/>
  <c r="JI44" i="12"/>
  <c r="JA88" i="12"/>
  <c r="DE32" i="12"/>
  <c r="AU96" i="12"/>
  <c r="GH97" i="12"/>
  <c r="IJ35" i="12"/>
  <c r="BE12" i="12"/>
  <c r="BL12" i="12"/>
  <c r="EA25" i="12"/>
  <c r="JK30" i="12"/>
  <c r="DM22" i="12"/>
  <c r="JJ26" i="12"/>
  <c r="EG17" i="12"/>
  <c r="CL53" i="12"/>
  <c r="IB40" i="12"/>
  <c r="DV30" i="12"/>
  <c r="IZ36" i="12"/>
  <c r="CV10" i="12"/>
  <c r="J16" i="12"/>
  <c r="DF51" i="12"/>
  <c r="FU20" i="12"/>
  <c r="HD23" i="12"/>
  <c r="GE23" i="12"/>
  <c r="FW12" i="12"/>
  <c r="BM74" i="12"/>
  <c r="K39" i="12"/>
  <c r="DT84" i="12"/>
  <c r="EO75" i="12"/>
  <c r="CL29" i="12"/>
  <c r="CN17" i="12"/>
  <c r="EE67" i="12"/>
  <c r="IS38" i="12"/>
  <c r="AP21" i="12"/>
  <c r="ET22" i="12"/>
  <c r="BL99" i="12"/>
  <c r="DC27" i="12"/>
  <c r="BK80" i="12"/>
  <c r="BK31" i="12"/>
  <c r="JM89" i="12"/>
  <c r="GX12" i="12"/>
  <c r="AT75" i="12"/>
  <c r="GG47" i="12"/>
  <c r="GW19" i="12"/>
  <c r="FJ92" i="12"/>
  <c r="BU50" i="12"/>
  <c r="JM36" i="12"/>
  <c r="N11" i="12"/>
  <c r="BF31" i="12"/>
  <c r="EM20" i="12"/>
  <c r="J47" i="12"/>
  <c r="DQ90" i="12"/>
  <c r="DD67" i="12"/>
  <c r="IT23" i="12"/>
  <c r="EH19" i="12"/>
  <c r="EU18" i="12"/>
  <c r="DG50" i="12"/>
  <c r="BJ57" i="12"/>
  <c r="FG29" i="12"/>
  <c r="FD15" i="12"/>
  <c r="CR92" i="12"/>
  <c r="DQ47" i="12"/>
  <c r="DB28" i="12"/>
  <c r="HO20" i="12"/>
  <c r="FI26" i="12"/>
  <c r="FC85" i="12"/>
  <c r="AL35" i="12"/>
  <c r="GE47" i="12"/>
  <c r="AH19" i="12"/>
  <c r="GQ31" i="12"/>
  <c r="DC31" i="12"/>
  <c r="O14" i="12"/>
  <c r="DR64" i="12"/>
  <c r="DB29" i="12"/>
  <c r="GY15" i="12"/>
  <c r="GP33" i="12"/>
  <c r="IH10" i="12"/>
  <c r="CI64" i="12"/>
  <c r="BA37" i="12"/>
  <c r="EX22" i="12"/>
  <c r="BG20" i="12"/>
  <c r="HD72" i="12"/>
  <c r="CN10" i="12"/>
  <c r="S42" i="12"/>
  <c r="DT18" i="12"/>
  <c r="HE28" i="12"/>
  <c r="EU37" i="12"/>
  <c r="GC27" i="12"/>
  <c r="DC79" i="12"/>
  <c r="DM35" i="12"/>
  <c r="FH14" i="12"/>
  <c r="AZ66" i="12"/>
  <c r="AN88" i="12"/>
  <c r="GZ39" i="12"/>
  <c r="BB12" i="12"/>
  <c r="HN29" i="12"/>
  <c r="HS24" i="12"/>
  <c r="BY42" i="12"/>
  <c r="AI11" i="12"/>
  <c r="HG19" i="12"/>
  <c r="DH22" i="12"/>
  <c r="DM93" i="12"/>
  <c r="HR37" i="12"/>
  <c r="AE24" i="12"/>
  <c r="DF81" i="12"/>
  <c r="HL48" i="12"/>
  <c r="BL38" i="12"/>
  <c r="EC99" i="12"/>
  <c r="IR87" i="12"/>
  <c r="AN42" i="12"/>
  <c r="CX82" i="12"/>
  <c r="S40" i="12"/>
  <c r="FB11" i="12"/>
  <c r="EI75" i="12"/>
  <c r="BJ93" i="12"/>
  <c r="HL13" i="12"/>
  <c r="AM38" i="12"/>
  <c r="AN21" i="12"/>
  <c r="V51" i="12"/>
  <c r="BT86" i="12"/>
  <c r="BA20" i="12"/>
  <c r="DB31" i="12"/>
  <c r="IV17" i="12"/>
  <c r="AN78" i="12"/>
  <c r="DH45" i="12"/>
  <c r="GO18" i="12"/>
  <c r="BD47" i="12"/>
  <c r="DH91" i="12"/>
  <c r="IU46" i="12"/>
  <c r="EK75" i="12"/>
  <c r="DW24" i="12"/>
  <c r="FG24" i="12"/>
  <c r="EN12" i="12"/>
  <c r="BK86" i="12"/>
  <c r="AO40" i="12"/>
  <c r="CI51" i="12"/>
  <c r="GE51" i="12"/>
  <c r="ID17" i="12"/>
  <c r="DM50" i="12"/>
  <c r="HP46" i="12"/>
  <c r="CR71" i="12"/>
  <c r="JC18" i="12"/>
  <c r="BC39" i="12"/>
  <c r="IN40" i="12"/>
  <c r="IJ14" i="12"/>
  <c r="GQ37" i="12"/>
  <c r="CZ44" i="12"/>
  <c r="AT35" i="12"/>
  <c r="GJ18" i="12"/>
  <c r="BZ68" i="12"/>
  <c r="IJ33" i="12"/>
  <c r="Y52" i="12"/>
  <c r="DJ41" i="12"/>
  <c r="DZ12" i="12"/>
  <c r="JJ37" i="12"/>
  <c r="EZ23" i="12"/>
  <c r="GU12" i="12"/>
  <c r="GJ22" i="12"/>
  <c r="AE36" i="12"/>
  <c r="FG13" i="12"/>
  <c r="N13" i="12"/>
  <c r="CA12" i="12"/>
  <c r="JG13" i="12"/>
  <c r="DL92" i="12"/>
  <c r="CK43" i="12"/>
  <c r="GY42" i="12"/>
  <c r="AT36" i="12"/>
  <c r="JJ14" i="12"/>
  <c r="B21" i="12"/>
  <c r="GY46" i="12"/>
  <c r="DP17" i="12"/>
  <c r="CI66" i="12"/>
  <c r="CV38" i="12"/>
  <c r="HE36" i="12"/>
  <c r="GF11" i="12"/>
  <c r="GG10" i="12"/>
  <c r="B38" i="12"/>
  <c r="BU41" i="12"/>
  <c r="EJ68" i="12"/>
  <c r="HJ12" i="12"/>
  <c r="HC41" i="12"/>
  <c r="IQ34" i="12"/>
  <c r="CE48" i="12"/>
  <c r="JI23" i="12"/>
  <c r="IG24" i="12"/>
  <c r="O86" i="12"/>
  <c r="CW50" i="12"/>
  <c r="CT27" i="12"/>
  <c r="JJ55" i="12"/>
  <c r="FB35" i="12"/>
  <c r="P12" i="12"/>
  <c r="BM43" i="12"/>
  <c r="DN86" i="12"/>
  <c r="EN41" i="12"/>
  <c r="HB42" i="12"/>
  <c r="EF73" i="12"/>
  <c r="DO14" i="12"/>
  <c r="CJ33" i="12"/>
  <c r="DW74" i="12"/>
  <c r="CW16" i="12"/>
  <c r="ES14" i="12"/>
  <c r="EY31" i="12"/>
  <c r="DK16" i="12"/>
  <c r="JL17" i="12"/>
  <c r="BZ47" i="12"/>
  <c r="AU43" i="12"/>
  <c r="J64" i="12"/>
  <c r="EC18" i="12"/>
  <c r="IR26" i="12"/>
  <c r="EL48" i="12"/>
  <c r="AZ75" i="12"/>
  <c r="FA36" i="12"/>
  <c r="BD20" i="12"/>
  <c r="GY43" i="12"/>
  <c r="FT14" i="12"/>
  <c r="GO49" i="12"/>
  <c r="EB18" i="12"/>
  <c r="CH43" i="12"/>
  <c r="CI26" i="12"/>
  <c r="GV51" i="12"/>
  <c r="DG26" i="12"/>
  <c r="HE18" i="12"/>
  <c r="HH42" i="12"/>
  <c r="EF19" i="12"/>
  <c r="JD17" i="12"/>
  <c r="AP91" i="12"/>
  <c r="AQ76" i="12"/>
  <c r="GQ82" i="12"/>
  <c r="AL31" i="12"/>
  <c r="CA51" i="12"/>
  <c r="CG29" i="12"/>
  <c r="CA75" i="12"/>
  <c r="BU19" i="12"/>
  <c r="HS43" i="12"/>
  <c r="DZ23" i="12"/>
  <c r="GP15" i="12"/>
  <c r="CW19" i="12"/>
  <c r="BH54" i="12"/>
  <c r="IQ20" i="12"/>
  <c r="HJ25" i="12"/>
  <c r="AE21" i="12"/>
  <c r="FE40" i="12"/>
  <c r="HU27" i="12"/>
  <c r="CC14" i="12"/>
  <c r="FD49" i="12"/>
  <c r="ET35" i="12"/>
  <c r="IT33" i="12"/>
  <c r="CU95" i="12"/>
  <c r="EM36" i="12"/>
  <c r="GZ11" i="12"/>
  <c r="II26" i="12"/>
  <c r="HW49" i="12"/>
  <c r="CQ35" i="12"/>
  <c r="CR39" i="12"/>
  <c r="AQ57" i="12"/>
  <c r="DN10" i="12"/>
  <c r="BY29" i="12"/>
  <c r="HP48" i="12"/>
  <c r="AL40" i="12"/>
  <c r="CN33" i="12"/>
  <c r="BO93" i="12"/>
  <c r="JB27" i="12"/>
  <c r="GC23" i="12"/>
  <c r="FZ32" i="12"/>
  <c r="IQ24" i="12"/>
  <c r="FZ49" i="12"/>
  <c r="BA11" i="12"/>
  <c r="FC35" i="12"/>
  <c r="JG40" i="12"/>
  <c r="BI88" i="12"/>
  <c r="BV25" i="12"/>
  <c r="JC20" i="12"/>
  <c r="CB93" i="12"/>
  <c r="IH21" i="12"/>
  <c r="DK58" i="12"/>
  <c r="AQ20" i="12"/>
  <c r="BL18" i="12"/>
  <c r="HB37" i="12"/>
  <c r="HD90" i="12"/>
  <c r="GU49" i="12"/>
  <c r="DZ91" i="12"/>
  <c r="BZ41" i="12"/>
  <c r="HA28" i="12"/>
  <c r="EP68" i="12"/>
  <c r="DP23" i="12"/>
  <c r="FX22" i="12"/>
  <c r="N38" i="12"/>
  <c r="HJ38" i="12"/>
  <c r="BW32" i="12"/>
  <c r="AL38" i="12"/>
  <c r="FQ16" i="12"/>
  <c r="GW24" i="12"/>
  <c r="EJ39" i="12"/>
  <c r="BN32" i="12"/>
  <c r="IN41" i="12"/>
  <c r="HJ80" i="12"/>
  <c r="AF48" i="12"/>
  <c r="AZ14" i="12"/>
  <c r="DY67" i="12"/>
  <c r="CU13" i="12"/>
  <c r="BX56" i="12"/>
  <c r="BL27" i="12"/>
  <c r="IA32" i="12"/>
  <c r="AL26" i="12"/>
  <c r="AM50" i="12"/>
  <c r="HP95" i="12"/>
  <c r="DU32" i="12"/>
  <c r="EZ43" i="12"/>
  <c r="O15" i="12"/>
  <c r="EA35" i="12"/>
  <c r="EL99" i="12"/>
  <c r="CM82" i="12"/>
  <c r="IW44" i="12"/>
  <c r="GR21" i="12"/>
  <c r="GV43" i="12"/>
  <c r="AA54" i="12"/>
  <c r="HA26" i="12"/>
  <c r="HI51" i="12"/>
  <c r="K75" i="12"/>
  <c r="FM69" i="12"/>
  <c r="DL29" i="12"/>
  <c r="EV17" i="12"/>
  <c r="HC60" i="12"/>
  <c r="GT94" i="12"/>
  <c r="DH32" i="12"/>
  <c r="DB17" i="12"/>
  <c r="HB29" i="12"/>
  <c r="IX44" i="12"/>
  <c r="GP16" i="12"/>
  <c r="CQ14" i="12"/>
  <c r="GW21" i="12"/>
  <c r="FY16" i="12"/>
  <c r="CJ10" i="12"/>
  <c r="FJ18" i="12"/>
  <c r="BG44" i="12"/>
  <c r="JF10" i="12"/>
  <c r="AO33" i="12"/>
  <c r="GU15" i="12"/>
  <c r="EW34" i="12"/>
  <c r="GZ50" i="12"/>
  <c r="EE43" i="12"/>
  <c r="HQ18" i="12"/>
  <c r="BY18" i="12"/>
  <c r="BC72" i="12"/>
  <c r="JG43" i="12"/>
  <c r="FQ40" i="12"/>
  <c r="GO58" i="12"/>
  <c r="DG22" i="12"/>
  <c r="JC26" i="12"/>
  <c r="ER26" i="12"/>
  <c r="IZ28" i="12"/>
  <c r="F63" i="12"/>
  <c r="AF56" i="12"/>
  <c r="IG23" i="12"/>
  <c r="HO33" i="12"/>
  <c r="CS80" i="12"/>
  <c r="EX42" i="12"/>
  <c r="HN55" i="12"/>
  <c r="BB64" i="12"/>
  <c r="EY94" i="12"/>
  <c r="EX55" i="12"/>
  <c r="FU94" i="12"/>
  <c r="EB74" i="12"/>
  <c r="J83" i="12"/>
  <c r="IW63" i="12"/>
  <c r="HV91" i="12"/>
  <c r="CN53" i="12"/>
  <c r="DH10" i="12"/>
  <c r="HA72" i="12"/>
  <c r="EF17" i="12"/>
  <c r="DT66" i="12"/>
  <c r="BY74" i="12"/>
  <c r="EL77" i="12"/>
  <c r="J96" i="12"/>
  <c r="EE55" i="12"/>
  <c r="BR90" i="12"/>
  <c r="FB46" i="12"/>
  <c r="IW29" i="12"/>
  <c r="DN61" i="12"/>
  <c r="JD93" i="12"/>
  <c r="EO65" i="12"/>
  <c r="BL74" i="12"/>
  <c r="DS53" i="12"/>
  <c r="N87" i="12"/>
  <c r="AD90" i="12"/>
  <c r="DN37" i="12"/>
  <c r="GP87" i="12"/>
  <c r="BH32" i="12"/>
  <c r="AT55" i="12"/>
  <c r="GR24" i="12"/>
  <c r="IH78" i="12"/>
  <c r="JM61" i="12"/>
  <c r="EV46" i="12"/>
  <c r="DE89" i="12"/>
  <c r="JD16" i="12"/>
  <c r="FF76" i="12"/>
  <c r="CZ26" i="12"/>
  <c r="BA69" i="12"/>
  <c r="DT57" i="12"/>
  <c r="IJ95" i="12"/>
  <c r="IH15" i="12"/>
  <c r="BI27" i="12"/>
  <c r="IF37" i="12"/>
  <c r="FQ45" i="12"/>
  <c r="DV63" i="12"/>
  <c r="JC15" i="12"/>
  <c r="FH60" i="12"/>
  <c r="BU32" i="12"/>
  <c r="CE88" i="12"/>
  <c r="IN96" i="12"/>
  <c r="ET52" i="12"/>
  <c r="BH81" i="12"/>
  <c r="EZ35" i="12"/>
  <c r="IH61" i="12"/>
  <c r="FL64" i="12"/>
  <c r="FB19" i="12"/>
  <c r="IL88" i="12"/>
  <c r="IW47" i="12"/>
  <c r="GF30" i="12"/>
  <c r="FR83" i="12"/>
  <c r="CF69" i="12"/>
  <c r="FJ55" i="12"/>
  <c r="Z52" i="12"/>
  <c r="DM19" i="12"/>
  <c r="IS40" i="12"/>
  <c r="BS10" i="12"/>
  <c r="BG27" i="12"/>
  <c r="FN21" i="12"/>
  <c r="CS27" i="12"/>
  <c r="HY13" i="12"/>
  <c r="FU44" i="12"/>
  <c r="CQ48" i="12"/>
  <c r="V57" i="12"/>
  <c r="GD13" i="12"/>
  <c r="GT32" i="12"/>
  <c r="DE97" i="12"/>
  <c r="IT36" i="12"/>
  <c r="ER34" i="12"/>
  <c r="JM72" i="12"/>
  <c r="HU11" i="12"/>
  <c r="AE13" i="12"/>
  <c r="CD20" i="12"/>
  <c r="AG64" i="12"/>
  <c r="AQ69" i="12"/>
  <c r="EB67" i="12"/>
  <c r="CJ13" i="12"/>
  <c r="CG84" i="12"/>
  <c r="FR37" i="12"/>
  <c r="BR99" i="12"/>
  <c r="AR25" i="12"/>
  <c r="EZ39" i="12"/>
  <c r="CC99" i="12"/>
  <c r="IF67" i="12"/>
  <c r="GW29" i="12"/>
  <c r="EE76" i="12"/>
  <c r="CT16" i="12"/>
  <c r="IO30" i="12"/>
  <c r="JI17" i="12"/>
  <c r="IC28" i="12"/>
  <c r="EH59" i="12"/>
  <c r="JA41" i="12"/>
  <c r="GF80" i="12"/>
  <c r="AN29" i="12"/>
  <c r="GH69" i="12"/>
  <c r="BA97" i="12"/>
  <c r="IQ98" i="12"/>
  <c r="AM58" i="12"/>
  <c r="AO79" i="12"/>
  <c r="BR86" i="12"/>
  <c r="AS89" i="12"/>
  <c r="HI71" i="12"/>
  <c r="CU45" i="12"/>
  <c r="FZ27" i="12"/>
  <c r="BT53" i="12"/>
  <c r="CY97" i="12"/>
  <c r="FH76" i="12"/>
  <c r="E93" i="12"/>
  <c r="BK11" i="12"/>
  <c r="GP60" i="12"/>
  <c r="CJ97" i="12"/>
  <c r="GW14" i="12"/>
  <c r="ES56" i="12"/>
  <c r="IC65" i="12"/>
  <c r="AJ37" i="12"/>
  <c r="GM35" i="12"/>
  <c r="GS99" i="12"/>
  <c r="CY80" i="12"/>
  <c r="GN10" i="12"/>
  <c r="GD36" i="12"/>
  <c r="GJ46" i="12"/>
  <c r="HY37" i="12"/>
  <c r="HD32" i="12"/>
  <c r="IF48" i="12"/>
  <c r="CU57" i="12"/>
  <c r="FK83" i="12"/>
  <c r="EY69" i="12"/>
  <c r="CC94" i="12"/>
  <c r="AH36" i="12"/>
  <c r="Z16" i="12"/>
  <c r="HX38" i="12"/>
  <c r="AQ31" i="12"/>
  <c r="CX93" i="12"/>
  <c r="CC25" i="12"/>
  <c r="EQ94" i="12"/>
  <c r="BF48" i="12"/>
  <c r="HZ15" i="12"/>
  <c r="EE93" i="12"/>
  <c r="IL40" i="12"/>
  <c r="CU81" i="12"/>
  <c r="HH89" i="12"/>
  <c r="CE26" i="12"/>
  <c r="EW40" i="12"/>
  <c r="GU50" i="12"/>
  <c r="AX79" i="12"/>
  <c r="EK20" i="12"/>
  <c r="V63" i="12"/>
  <c r="BG32" i="12"/>
  <c r="DX53" i="12"/>
  <c r="FA11" i="12"/>
  <c r="FF91" i="12"/>
  <c r="GU42" i="12"/>
  <c r="DR28" i="12"/>
  <c r="FS14" i="12"/>
  <c r="EB96" i="12"/>
  <c r="EN84" i="12"/>
  <c r="DC70" i="12"/>
  <c r="EH17" i="12"/>
  <c r="BC16" i="12"/>
  <c r="HA14" i="12"/>
  <c r="IZ31" i="12"/>
  <c r="IS28" i="12"/>
  <c r="AH70" i="12"/>
  <c r="BL29" i="12"/>
  <c r="DC48" i="12"/>
  <c r="BM63" i="12"/>
  <c r="BR78" i="12"/>
  <c r="DE69" i="12"/>
  <c r="CY75" i="12"/>
  <c r="DV54" i="12"/>
  <c r="V42" i="12"/>
  <c r="BM28" i="12"/>
  <c r="CE49" i="12"/>
  <c r="GC96" i="12"/>
  <c r="DI72" i="12"/>
  <c r="GM42" i="12"/>
  <c r="B74" i="12"/>
  <c r="DG66" i="12"/>
  <c r="AA56" i="12"/>
  <c r="EV34" i="12"/>
  <c r="BY91" i="12"/>
  <c r="AA32" i="12"/>
  <c r="CN66" i="12"/>
  <c r="BM58" i="12"/>
  <c r="JC37" i="12"/>
  <c r="BY46" i="12"/>
  <c r="JL63" i="12"/>
  <c r="J66" i="12"/>
  <c r="O63" i="12"/>
  <c r="HB40" i="12"/>
  <c r="B73" i="12"/>
  <c r="CG47" i="12"/>
  <c r="V16" i="12"/>
  <c r="CY19" i="12"/>
  <c r="IK14" i="12"/>
  <c r="EP75" i="12"/>
  <c r="EB23" i="12"/>
  <c r="JH29" i="12"/>
  <c r="EC54" i="12"/>
  <c r="FS39" i="12"/>
  <c r="DN89" i="12"/>
  <c r="F43" i="12"/>
  <c r="FI69" i="12"/>
  <c r="IF77" i="12"/>
  <c r="CA49" i="12"/>
  <c r="BJ46" i="12"/>
  <c r="JI33" i="12"/>
  <c r="JM29" i="12"/>
  <c r="IL45" i="12"/>
  <c r="GD28" i="12"/>
  <c r="DQ88" i="12"/>
  <c r="GK33" i="12"/>
  <c r="AI61" i="12"/>
  <c r="FR41" i="12"/>
  <c r="AI36" i="12"/>
  <c r="GD33" i="12"/>
  <c r="FZ15" i="12"/>
  <c r="BM68" i="12"/>
  <c r="EG23" i="12"/>
  <c r="AZ85" i="12"/>
  <c r="DJ19" i="12"/>
  <c r="DU27" i="12"/>
  <c r="AG87" i="12"/>
  <c r="FD74" i="12"/>
  <c r="CU25" i="12"/>
  <c r="BZ30" i="12"/>
  <c r="FL81" i="12"/>
  <c r="CY34" i="12"/>
  <c r="EA22" i="12"/>
  <c r="EV82" i="12"/>
  <c r="HK22" i="12"/>
  <c r="AP68" i="12"/>
  <c r="EO41" i="12"/>
  <c r="AA42" i="12"/>
  <c r="CF11" i="12"/>
  <c r="O47" i="12"/>
  <c r="CT56" i="12"/>
  <c r="IA26" i="12"/>
  <c r="DE30" i="12"/>
  <c r="IL26" i="12"/>
  <c r="EK85" i="12"/>
  <c r="EA16" i="12"/>
  <c r="AK73" i="12"/>
  <c r="BU88" i="12"/>
  <c r="HK27" i="12"/>
  <c r="IH20" i="12"/>
  <c r="II18" i="12"/>
  <c r="BY45" i="12"/>
  <c r="EI37" i="12"/>
  <c r="CK14" i="12"/>
  <c r="B45" i="12"/>
  <c r="EQ17" i="12"/>
  <c r="BY59" i="12"/>
  <c r="FF66" i="12"/>
  <c r="BB56" i="12"/>
  <c r="HP80" i="12"/>
  <c r="FN40" i="12"/>
  <c r="IN42" i="12"/>
  <c r="DR62" i="12"/>
  <c r="FI98" i="12"/>
  <c r="J56" i="12"/>
  <c r="IZ89" i="12"/>
  <c r="EE78" i="12"/>
  <c r="DX14" i="12"/>
  <c r="GP26" i="12"/>
  <c r="N48" i="12"/>
  <c r="EE17" i="12"/>
  <c r="CH14" i="12"/>
  <c r="FM20" i="12"/>
  <c r="BN33" i="12"/>
  <c r="FE33" i="12"/>
  <c r="DK55" i="12"/>
  <c r="EU73" i="12"/>
  <c r="EJ27" i="12"/>
  <c r="P29" i="12"/>
  <c r="AE71" i="12"/>
  <c r="CP36" i="12"/>
  <c r="DH33" i="12"/>
  <c r="GJ91" i="12"/>
  <c r="DG86" i="12"/>
  <c r="CA14" i="12"/>
  <c r="IZ47" i="12"/>
  <c r="DP29" i="12"/>
  <c r="BF38" i="12"/>
  <c r="EV64" i="12"/>
  <c r="AZ87" i="12"/>
  <c r="BN20" i="12"/>
  <c r="HW51" i="12"/>
  <c r="CI23" i="12"/>
  <c r="E33" i="12"/>
  <c r="BN39" i="12"/>
  <c r="HP34" i="12"/>
  <c r="BO24" i="12"/>
  <c r="CT69" i="12"/>
  <c r="EL92" i="12"/>
  <c r="FD37" i="12"/>
  <c r="CE91" i="12"/>
  <c r="EO72" i="12"/>
  <c r="BW51" i="12"/>
  <c r="BO44" i="12"/>
  <c r="HQ44" i="12"/>
  <c r="BX58" i="12"/>
  <c r="EQ73" i="12"/>
  <c r="AZ36" i="12"/>
  <c r="CR26" i="12"/>
  <c r="CF41" i="12"/>
  <c r="DP63" i="12"/>
  <c r="EO29" i="12"/>
  <c r="GL51" i="12"/>
  <c r="DB35" i="12"/>
  <c r="EL81" i="12"/>
  <c r="GE41" i="12"/>
  <c r="AP88" i="12"/>
  <c r="CP31" i="12"/>
  <c r="EO63" i="12"/>
  <c r="GZ16" i="12"/>
  <c r="IL49" i="12"/>
  <c r="JM49" i="12"/>
  <c r="BR36" i="12"/>
  <c r="GN29" i="12"/>
  <c r="AG70" i="12"/>
  <c r="AY19" i="12"/>
  <c r="CS64" i="12"/>
  <c r="FW29" i="12"/>
  <c r="FH90" i="12"/>
  <c r="AL51" i="12"/>
  <c r="CK90" i="12"/>
  <c r="Z56" i="12"/>
  <c r="IW41" i="12"/>
  <c r="HC38" i="12"/>
  <c r="CY69" i="12"/>
  <c r="BC85" i="12"/>
  <c r="DM31" i="12"/>
  <c r="JL28" i="12"/>
  <c r="JH39" i="12"/>
  <c r="DL98" i="12"/>
  <c r="JE36" i="12"/>
  <c r="IO27" i="12"/>
  <c r="FB91" i="12"/>
  <c r="BO50" i="12"/>
  <c r="HG48" i="12"/>
  <c r="FX10" i="12"/>
  <c r="I44" i="12"/>
  <c r="BY79" i="12"/>
  <c r="DA48" i="12"/>
  <c r="BX46" i="12"/>
  <c r="DA40" i="12"/>
  <c r="JC31" i="12"/>
  <c r="EM29" i="12"/>
  <c r="HF18" i="12"/>
  <c r="EW19" i="12"/>
  <c r="GN91" i="12"/>
  <c r="CW64" i="12"/>
  <c r="DI77" i="12"/>
  <c r="AP71" i="12"/>
  <c r="EE31" i="12"/>
  <c r="FU91" i="12"/>
  <c r="BR93" i="12"/>
  <c r="GA47" i="12"/>
  <c r="EE15" i="12"/>
  <c r="FX11" i="12"/>
  <c r="GU80" i="12"/>
  <c r="DL21" i="12"/>
  <c r="EF11" i="12"/>
  <c r="DP39" i="12"/>
  <c r="AP50" i="12"/>
  <c r="DJ26" i="12"/>
  <c r="GB37" i="12"/>
  <c r="GM81" i="12"/>
  <c r="DX97" i="12"/>
  <c r="AE19" i="12"/>
  <c r="HW37" i="12"/>
  <c r="Z71" i="12"/>
  <c r="HQ50" i="12"/>
  <c r="IH93" i="12"/>
  <c r="HX45" i="12"/>
  <c r="DW98" i="12"/>
  <c r="GF25" i="12"/>
  <c r="CB77" i="12"/>
  <c r="BN73" i="12"/>
  <c r="AG48" i="12"/>
  <c r="CJ31" i="12"/>
  <c r="CS16" i="12"/>
  <c r="BI68" i="12"/>
  <c r="BS65" i="12"/>
  <c r="HR68" i="12"/>
  <c r="FG30" i="12"/>
  <c r="AK55" i="12"/>
  <c r="EY41" i="12"/>
  <c r="FE39" i="12"/>
  <c r="HO12" i="12"/>
  <c r="EH53" i="12"/>
  <c r="CE28" i="12"/>
  <c r="BR14" i="12"/>
  <c r="FZ51" i="12"/>
  <c r="CW60" i="12"/>
  <c r="J45" i="12"/>
  <c r="ES43" i="12"/>
  <c r="FH23" i="12"/>
  <c r="CY18" i="12"/>
  <c r="HR19" i="12"/>
  <c r="AE86" i="12"/>
  <c r="IQ61" i="12"/>
  <c r="AO22" i="12"/>
  <c r="HW35" i="12"/>
  <c r="AF85" i="12"/>
  <c r="JB30" i="12"/>
  <c r="CI91" i="12"/>
  <c r="DL94" i="12"/>
  <c r="BK92" i="12"/>
  <c r="CJ39" i="12"/>
  <c r="DG25" i="12"/>
  <c r="AQ28" i="12"/>
  <c r="CK71" i="12"/>
  <c r="E99" i="12"/>
  <c r="DE14" i="12"/>
  <c r="AY35" i="12"/>
  <c r="EL41" i="12"/>
  <c r="DA11" i="12"/>
  <c r="AS52" i="12"/>
  <c r="FY38" i="12"/>
  <c r="AM94" i="12"/>
  <c r="DL69" i="12"/>
  <c r="JK37" i="12"/>
  <c r="FM31" i="12"/>
  <c r="J91" i="12"/>
  <c r="CI62" i="12"/>
  <c r="FE59" i="12"/>
  <c r="CF25" i="12"/>
  <c r="DY58" i="12"/>
  <c r="DA43" i="12"/>
  <c r="BS72" i="12"/>
  <c r="EY84" i="12"/>
  <c r="AJ53" i="12"/>
  <c r="K42" i="12"/>
  <c r="CN32" i="12"/>
  <c r="AT44" i="12"/>
  <c r="DF33" i="12"/>
  <c r="BU37" i="12"/>
  <c r="EW12" i="12"/>
  <c r="DR47" i="12"/>
  <c r="HL24" i="12"/>
  <c r="F76" i="12"/>
  <c r="GA18" i="12"/>
  <c r="AS91" i="12"/>
  <c r="GJ16" i="12"/>
  <c r="BA86" i="12"/>
  <c r="JC43" i="12"/>
  <c r="BT16" i="12"/>
  <c r="AR83" i="12"/>
  <c r="AY65" i="12"/>
  <c r="CB47" i="12"/>
  <c r="EC10" i="12"/>
  <c r="EF66" i="12"/>
  <c r="GZ45" i="12"/>
  <c r="BJ52" i="12"/>
  <c r="DL79" i="12"/>
  <c r="FT37" i="12"/>
  <c r="EC15" i="12"/>
  <c r="JG33" i="12"/>
  <c r="BF62" i="12"/>
  <c r="IX20" i="12"/>
  <c r="DR36" i="12"/>
  <c r="EW16" i="12"/>
  <c r="CL22" i="12"/>
  <c r="IS25" i="12"/>
  <c r="AO29" i="12"/>
  <c r="CP73" i="12"/>
  <c r="FI88" i="12"/>
  <c r="EL16" i="12"/>
  <c r="AD55" i="12"/>
  <c r="GN50" i="12"/>
  <c r="CM13" i="12"/>
  <c r="CO19" i="12"/>
  <c r="FM13" i="12"/>
  <c r="DI50" i="12"/>
  <c r="EU38" i="12"/>
  <c r="JF42" i="12"/>
  <c r="CD68" i="12"/>
  <c r="N25" i="12"/>
  <c r="FR19" i="12"/>
  <c r="JC44" i="12"/>
  <c r="AP44" i="12"/>
  <c r="AD22" i="12"/>
  <c r="FF12" i="12"/>
  <c r="CT10" i="12"/>
  <c r="CG44" i="12"/>
  <c r="EI44" i="12"/>
  <c r="HJ35" i="12"/>
  <c r="CG39" i="12"/>
  <c r="FK86" i="12"/>
  <c r="GW12" i="12"/>
  <c r="AD44" i="12"/>
  <c r="IS14" i="12"/>
  <c r="FM59" i="12"/>
  <c r="FE79" i="12"/>
  <c r="AQ65" i="12"/>
  <c r="O23" i="12"/>
  <c r="BE65" i="12"/>
  <c r="CK46" i="12"/>
  <c r="IS42" i="12"/>
  <c r="CL13" i="12"/>
  <c r="AS25" i="12"/>
  <c r="AZ60" i="12"/>
  <c r="HL83" i="12"/>
  <c r="IS50" i="12"/>
  <c r="GI46" i="12"/>
  <c r="CC44" i="12"/>
  <c r="JM27" i="12"/>
  <c r="HO41" i="12"/>
  <c r="FR44" i="12"/>
  <c r="BU84" i="12"/>
  <c r="EJ15" i="12"/>
  <c r="CJ17" i="12"/>
  <c r="GI36" i="12"/>
  <c r="E82" i="12"/>
  <c r="FM10" i="12"/>
  <c r="BA27" i="12"/>
  <c r="GU11" i="12"/>
  <c r="FI52" i="12"/>
  <c r="DW34" i="12"/>
  <c r="BS76" i="12"/>
  <c r="IA45" i="12"/>
  <c r="DP95" i="12"/>
  <c r="CF36" i="12"/>
  <c r="DR32" i="12"/>
  <c r="IK30" i="12"/>
  <c r="IC18" i="12"/>
  <c r="EN44" i="12"/>
  <c r="FD33" i="12"/>
  <c r="FW21" i="12"/>
  <c r="HS40" i="12"/>
  <c r="GA12" i="12"/>
  <c r="GW49" i="12"/>
  <c r="BY14" i="12"/>
  <c r="DU19" i="12"/>
  <c r="IA13" i="12"/>
  <c r="DJ69" i="12"/>
  <c r="BG58" i="12"/>
  <c r="DW51" i="12"/>
  <c r="CA90" i="12"/>
  <c r="EJ40" i="12"/>
  <c r="BG48" i="12"/>
  <c r="AS57" i="12"/>
  <c r="JM47" i="12"/>
  <c r="CY50" i="12"/>
  <c r="HQ89" i="12"/>
  <c r="FI89" i="12"/>
  <c r="BR98" i="12"/>
  <c r="HP35" i="12"/>
  <c r="DY48" i="12"/>
  <c r="CT24" i="12"/>
  <c r="CP16" i="12"/>
  <c r="B89" i="12"/>
  <c r="CG56" i="12"/>
  <c r="ES72" i="12"/>
  <c r="CO37" i="12"/>
  <c r="FL84" i="12"/>
  <c r="IR11" i="12"/>
  <c r="CE98" i="12"/>
  <c r="IN19" i="12"/>
  <c r="JD20" i="12"/>
  <c r="FA26" i="12"/>
  <c r="DF85" i="12"/>
  <c r="JL34" i="12"/>
  <c r="CG14" i="12"/>
  <c r="BD40" i="12"/>
  <c r="BM11" i="12"/>
  <c r="AK39" i="12"/>
  <c r="JC41" i="12"/>
  <c r="HO14" i="12"/>
  <c r="DA28" i="12"/>
  <c r="AE76" i="12"/>
  <c r="AF39" i="12"/>
  <c r="AQ61" i="12"/>
  <c r="FE44" i="12"/>
  <c r="GV92" i="12"/>
  <c r="CP44" i="12"/>
  <c r="AT29" i="12"/>
  <c r="HZ84" i="12"/>
  <c r="FF84" i="12"/>
  <c r="HJ86" i="12"/>
  <c r="HL51" i="12"/>
  <c r="FG21" i="12"/>
  <c r="AN75" i="12"/>
  <c r="CW51" i="12"/>
  <c r="HE46" i="12"/>
  <c r="CG38" i="12"/>
  <c r="AJ18" i="12"/>
  <c r="AR18" i="12"/>
  <c r="IH39" i="12"/>
  <c r="DR20" i="12"/>
  <c r="ID47" i="12"/>
  <c r="JI37" i="12"/>
  <c r="DU63" i="12"/>
  <c r="GO50" i="12"/>
  <c r="EC14" i="12"/>
  <c r="AX28" i="12"/>
  <c r="GO15" i="12"/>
  <c r="Z68" i="12"/>
  <c r="FQ33" i="12"/>
  <c r="ED26" i="12"/>
  <c r="BY97" i="12"/>
  <c r="N54" i="12"/>
  <c r="GS35" i="12"/>
  <c r="JA50" i="12"/>
  <c r="AE38" i="12"/>
  <c r="IC12" i="12"/>
  <c r="GL47" i="12"/>
  <c r="HS20" i="12"/>
  <c r="EQ26" i="12"/>
  <c r="J53" i="12"/>
  <c r="CP38" i="12"/>
  <c r="AJ59" i="12"/>
  <c r="FB13" i="12"/>
  <c r="DF23" i="12"/>
  <c r="FS42" i="12"/>
  <c r="IX98" i="12"/>
  <c r="GK13" i="12"/>
  <c r="EX52" i="12"/>
  <c r="FK26" i="12"/>
  <c r="CM10" i="12"/>
  <c r="BX38" i="12"/>
  <c r="BZ28" i="12"/>
  <c r="GW90" i="12"/>
  <c r="CR45" i="12"/>
  <c r="GL62" i="12"/>
  <c r="AQ50" i="12"/>
  <c r="HB32" i="12"/>
  <c r="J77" i="12"/>
  <c r="BG75" i="12"/>
  <c r="HH33" i="12"/>
  <c r="HT95" i="12"/>
  <c r="GX20" i="12"/>
  <c r="DL51" i="12"/>
  <c r="S45" i="12"/>
  <c r="CU36" i="12"/>
  <c r="AL71" i="12"/>
  <c r="IT28" i="12"/>
  <c r="JG12" i="12"/>
  <c r="EY11" i="12"/>
  <c r="EY89" i="12"/>
  <c r="HG49" i="12"/>
  <c r="EE23" i="12"/>
  <c r="JF26" i="12"/>
  <c r="HC12" i="12"/>
  <c r="CE64" i="12"/>
  <c r="AN39" i="12"/>
  <c r="HK35" i="12"/>
  <c r="BO31" i="12"/>
  <c r="BN92" i="12"/>
  <c r="HT11" i="12"/>
  <c r="HK18" i="12"/>
  <c r="HB49" i="12"/>
  <c r="DN94" i="12"/>
  <c r="CK39" i="12"/>
  <c r="DT28" i="12"/>
  <c r="DF25" i="12"/>
  <c r="BF18" i="12"/>
  <c r="GR18" i="12"/>
  <c r="GH21" i="12"/>
  <c r="AQ23" i="12"/>
  <c r="N94" i="12"/>
  <c r="AN32" i="12"/>
  <c r="HU17" i="12"/>
  <c r="FQ15" i="12"/>
  <c r="DY56" i="12"/>
  <c r="CC17" i="12"/>
  <c r="EX10" i="12"/>
  <c r="IV29" i="12"/>
  <c r="BK18" i="12"/>
  <c r="BW42" i="12"/>
  <c r="BL15" i="12"/>
  <c r="BJ21" i="12"/>
  <c r="BL22" i="12"/>
  <c r="DM83" i="12"/>
  <c r="FH35" i="12"/>
  <c r="N63" i="12"/>
  <c r="HW10" i="12"/>
  <c r="FN29" i="12"/>
  <c r="DL35" i="12"/>
  <c r="CY95" i="12"/>
  <c r="DL30" i="12"/>
  <c r="DC24" i="12"/>
  <c r="AF28" i="12"/>
  <c r="FG45" i="12"/>
  <c r="AY51" i="12"/>
  <c r="BU35" i="12"/>
  <c r="GB30" i="12"/>
  <c r="FS30" i="12"/>
  <c r="BA40" i="12"/>
  <c r="S35" i="12"/>
  <c r="CD78" i="12"/>
  <c r="IE49" i="12"/>
  <c r="AG33" i="12"/>
  <c r="IP38" i="12"/>
  <c r="BA44" i="12"/>
  <c r="GG22" i="12"/>
  <c r="JL33" i="12"/>
  <c r="CF74" i="12"/>
  <c r="EW48" i="12"/>
  <c r="P66" i="12"/>
  <c r="CW29" i="12"/>
  <c r="DR50" i="12"/>
  <c r="HR50" i="12"/>
  <c r="HF51" i="12"/>
  <c r="CX83" i="12"/>
  <c r="AM17" i="12"/>
  <c r="JA21" i="12"/>
  <c r="J59" i="12"/>
  <c r="GV45" i="12"/>
  <c r="EW91" i="12"/>
  <c r="BS45" i="12"/>
  <c r="EP41" i="12"/>
  <c r="GB15" i="12"/>
  <c r="CI22" i="12"/>
  <c r="FX27" i="12"/>
  <c r="AJ27" i="12"/>
  <c r="FH44" i="12"/>
  <c r="EP15" i="12"/>
  <c r="IL25" i="12"/>
  <c r="AI18" i="12"/>
  <c r="BW47" i="12"/>
  <c r="ID13" i="12"/>
  <c r="CU78" i="12"/>
  <c r="DK57" i="12"/>
  <c r="BY38" i="12"/>
  <c r="BF54" i="12"/>
  <c r="AS20" i="12"/>
  <c r="HM99" i="12"/>
  <c r="IT94" i="12"/>
  <c r="DT41" i="12"/>
  <c r="ES22" i="12"/>
  <c r="DQ45" i="12"/>
  <c r="FL54" i="12"/>
  <c r="N85" i="12"/>
  <c r="EK14" i="12"/>
  <c r="Y90" i="12"/>
  <c r="AP72" i="12"/>
  <c r="GD48" i="12"/>
  <c r="BB46" i="12"/>
  <c r="DL37" i="12"/>
  <c r="EK16" i="12"/>
  <c r="EY43" i="12"/>
  <c r="GW31" i="12"/>
  <c r="GC37" i="12"/>
  <c r="AP61" i="12"/>
  <c r="AF68" i="12"/>
  <c r="CL21" i="12"/>
  <c r="BR19" i="12"/>
  <c r="IU70" i="12"/>
  <c r="HC35" i="12"/>
  <c r="BZ77" i="12"/>
  <c r="DP34" i="12"/>
  <c r="CN11" i="12"/>
  <c r="FN11" i="12"/>
  <c r="V81" i="12"/>
  <c r="CU28" i="12"/>
  <c r="CA25" i="12"/>
  <c r="CO35" i="12"/>
  <c r="HX28" i="12"/>
  <c r="HY22" i="12"/>
  <c r="AI14" i="12"/>
  <c r="GN47" i="12"/>
  <c r="GB50" i="12"/>
  <c r="IJ10" i="12"/>
  <c r="BU40" i="12"/>
  <c r="GU29" i="12"/>
  <c r="DN28" i="12"/>
  <c r="J35" i="12"/>
  <c r="DP36" i="12"/>
  <c r="DP19" i="12"/>
  <c r="GS88" i="12"/>
  <c r="DU12" i="12"/>
  <c r="AA79" i="12"/>
  <c r="P90" i="12"/>
  <c r="FK13" i="12"/>
  <c r="DH54" i="12"/>
  <c r="CH15" i="12"/>
  <c r="EF24" i="12"/>
  <c r="CR14" i="12"/>
  <c r="IM28" i="12"/>
  <c r="FI94" i="12"/>
  <c r="DO95" i="12"/>
  <c r="IB21" i="12"/>
  <c r="IM17" i="12"/>
  <c r="DA27" i="12"/>
  <c r="IS24" i="12"/>
  <c r="BA87" i="12"/>
  <c r="EJ34" i="12"/>
  <c r="HV33" i="12"/>
  <c r="BZ70" i="12"/>
  <c r="GD49" i="12"/>
  <c r="AT34" i="12"/>
  <c r="FD84" i="12"/>
  <c r="AF30" i="12"/>
  <c r="BG85" i="12"/>
  <c r="I12" i="12"/>
  <c r="AM44" i="12"/>
  <c r="DG13" i="12"/>
  <c r="DA18" i="12"/>
  <c r="CV79" i="12"/>
  <c r="GF37" i="12"/>
  <c r="JI10" i="12"/>
  <c r="EF51" i="12"/>
  <c r="B20" i="12"/>
  <c r="FR43" i="12"/>
  <c r="AE35" i="12"/>
  <c r="S53" i="12"/>
  <c r="DU65" i="12"/>
  <c r="CE50" i="12"/>
  <c r="BU13" i="12"/>
  <c r="AO66" i="12"/>
  <c r="ET24" i="12"/>
  <c r="FH87" i="12"/>
  <c r="BL30" i="12"/>
  <c r="AS49" i="12"/>
  <c r="HR39" i="12"/>
  <c r="HE10" i="12"/>
  <c r="IS34" i="12"/>
  <c r="BO77" i="12"/>
  <c r="DO60" i="12"/>
  <c r="ED18" i="12"/>
  <c r="ED27" i="12"/>
  <c r="B76" i="12"/>
  <c r="CB61" i="12"/>
  <c r="AO34" i="12"/>
  <c r="CX21" i="12"/>
  <c r="DL48" i="12"/>
  <c r="FN20" i="12"/>
  <c r="FB83" i="12"/>
  <c r="IF26" i="12"/>
  <c r="GV24" i="12"/>
  <c r="BB16" i="12"/>
  <c r="FD71" i="12"/>
  <c r="N31" i="12"/>
  <c r="FK49" i="12"/>
  <c r="HY42" i="12"/>
  <c r="BV37" i="12"/>
  <c r="IR37" i="12"/>
  <c r="AF83" i="12"/>
  <c r="FT12" i="12"/>
  <c r="JI13" i="12"/>
  <c r="GI26" i="12"/>
  <c r="DB67" i="12"/>
  <c r="IU40" i="12"/>
  <c r="CS92" i="12"/>
  <c r="BF55" i="12"/>
  <c r="EV97" i="12"/>
  <c r="GT14" i="12"/>
  <c r="FV91" i="12"/>
  <c r="HH34" i="12"/>
  <c r="EJ12" i="12"/>
  <c r="HZ47" i="12"/>
  <c r="HF31" i="12"/>
  <c r="EM44" i="12"/>
  <c r="FC15" i="12"/>
  <c r="EO17" i="12"/>
  <c r="IK11" i="12"/>
  <c r="AU51" i="12"/>
  <c r="GI11" i="12"/>
  <c r="GT42" i="12"/>
  <c r="AQ94" i="12"/>
  <c r="FD48" i="12"/>
  <c r="EK99" i="12"/>
  <c r="JC10" i="12"/>
  <c r="IT18" i="12"/>
  <c r="DJ29" i="12"/>
  <c r="BC20" i="12"/>
  <c r="FD41" i="12"/>
  <c r="CW81" i="12"/>
  <c r="DH64" i="12"/>
  <c r="CV24" i="12"/>
  <c r="AL86" i="12"/>
  <c r="CI16" i="12"/>
  <c r="AS55" i="12"/>
  <c r="B97" i="12"/>
  <c r="IO49" i="12"/>
  <c r="CS36" i="12"/>
  <c r="BC73" i="12"/>
  <c r="BJ76" i="12"/>
  <c r="JF19" i="12"/>
  <c r="CG13" i="12"/>
  <c r="AY80" i="12"/>
  <c r="HQ41" i="12"/>
  <c r="BB47" i="12"/>
  <c r="E88" i="12"/>
  <c r="HP17" i="12"/>
  <c r="CQ11" i="12"/>
  <c r="DU25" i="12"/>
  <c r="K92" i="12"/>
  <c r="CA32" i="12"/>
  <c r="CC22" i="12"/>
  <c r="BO60" i="12"/>
  <c r="EQ63" i="12"/>
  <c r="EI71" i="12"/>
  <c r="EH21" i="12"/>
  <c r="EL29" i="12"/>
  <c r="HN50" i="12"/>
  <c r="CQ13" i="12"/>
  <c r="IO47" i="12"/>
  <c r="GK20" i="12"/>
  <c r="CX64" i="12"/>
  <c r="EG40" i="12"/>
  <c r="FQ39" i="12"/>
  <c r="II21" i="12"/>
  <c r="CP72" i="12"/>
  <c r="HX30" i="12"/>
  <c r="DC86" i="12"/>
  <c r="HJ36" i="12"/>
  <c r="AE27" i="12"/>
  <c r="JG20" i="12"/>
  <c r="BN18" i="12"/>
  <c r="CI89" i="12"/>
  <c r="IY31" i="12"/>
  <c r="GK25" i="12"/>
  <c r="ET23" i="12"/>
  <c r="AH34" i="12"/>
  <c r="IZ18" i="12"/>
  <c r="JJ13" i="12"/>
  <c r="AD45" i="12"/>
  <c r="J37" i="12"/>
  <c r="EM68" i="12"/>
  <c r="HL33" i="12"/>
  <c r="Y34" i="12"/>
  <c r="BW39" i="12"/>
  <c r="AM92" i="12"/>
  <c r="AT38" i="12"/>
  <c r="BD63" i="12"/>
  <c r="IZ97" i="12"/>
  <c r="AI24" i="12"/>
  <c r="EB47" i="12"/>
  <c r="DF42" i="12"/>
  <c r="AI45" i="12"/>
  <c r="EG76" i="12"/>
  <c r="IR17" i="12"/>
  <c r="O21" i="12"/>
  <c r="DY31" i="12"/>
  <c r="CK20" i="12"/>
  <c r="GR39" i="12"/>
  <c r="AQ75" i="12"/>
  <c r="IY36" i="12"/>
  <c r="HR38" i="12"/>
  <c r="BI62" i="12"/>
  <c r="DM44" i="12"/>
  <c r="BZ45" i="12"/>
  <c r="K89" i="12"/>
  <c r="FC98" i="12"/>
  <c r="CA41" i="12"/>
  <c r="EK25" i="12"/>
  <c r="CW47" i="12"/>
  <c r="JI30" i="12"/>
  <c r="ER13" i="12"/>
  <c r="EX29" i="12"/>
  <c r="HZ49" i="12"/>
  <c r="J27" i="12"/>
  <c r="CZ49" i="12"/>
  <c r="CR19" i="12"/>
  <c r="HU30" i="12"/>
  <c r="FF31" i="12"/>
  <c r="DX35" i="12"/>
  <c r="IM25" i="12"/>
  <c r="GL34" i="12"/>
  <c r="FM23" i="12"/>
  <c r="FL83" i="12"/>
  <c r="HA11" i="12"/>
  <c r="B25" i="12"/>
  <c r="ER43" i="12"/>
  <c r="EY16" i="12"/>
  <c r="BU15" i="12"/>
  <c r="GF14" i="12"/>
  <c r="EC70" i="12"/>
  <c r="IY22" i="12"/>
  <c r="DQ16" i="12"/>
  <c r="EA26" i="12"/>
  <c r="FR33" i="12"/>
  <c r="JH11" i="12"/>
  <c r="AK36" i="12"/>
  <c r="BC93" i="12"/>
  <c r="EF88" i="12"/>
  <c r="GN36" i="12"/>
  <c r="B85" i="12"/>
  <c r="CJ23" i="12"/>
  <c r="FW17" i="12"/>
  <c r="FU13" i="12"/>
  <c r="CY27" i="12"/>
  <c r="HS50" i="12"/>
  <c r="HD39" i="12"/>
  <c r="AP97" i="12"/>
  <c r="AS39" i="12"/>
  <c r="CS70" i="12"/>
  <c r="AO96" i="12"/>
  <c r="HR16" i="12"/>
  <c r="GM95" i="12"/>
  <c r="BJ25" i="12"/>
  <c r="HO13" i="12"/>
  <c r="FW27" i="12"/>
  <c r="AP20" i="12"/>
  <c r="Y23" i="12"/>
  <c r="JB14" i="12"/>
  <c r="GR49" i="12"/>
  <c r="CL10" i="12"/>
  <c r="ED13" i="12"/>
  <c r="IU26" i="12"/>
  <c r="ER51" i="12"/>
  <c r="CF45" i="12"/>
  <c r="N66" i="12"/>
  <c r="BK99" i="12"/>
  <c r="GZ40" i="12"/>
  <c r="DH26" i="12"/>
  <c r="FJ41" i="12"/>
  <c r="GK43" i="12"/>
  <c r="FU19" i="12"/>
  <c r="AM16" i="12"/>
  <c r="DY14" i="12"/>
  <c r="AZ62" i="12"/>
  <c r="DB77" i="12"/>
  <c r="J29" i="12"/>
  <c r="GA21" i="12"/>
  <c r="GO48" i="12"/>
  <c r="DT55" i="12"/>
  <c r="ED28" i="12"/>
  <c r="HZ42" i="12"/>
  <c r="BR35" i="12"/>
  <c r="IJ26" i="12"/>
  <c r="FX99" i="12"/>
  <c r="BM29" i="12"/>
  <c r="EI96" i="12"/>
  <c r="AY85" i="12"/>
  <c r="ES82" i="12"/>
  <c r="GY20" i="12"/>
  <c r="GU32" i="12"/>
  <c r="DT21" i="12"/>
  <c r="AE23" i="12"/>
  <c r="IT37" i="12"/>
  <c r="BV86" i="12"/>
  <c r="GD37" i="12"/>
  <c r="DX18" i="12"/>
  <c r="IF42" i="12"/>
  <c r="CW52" i="12"/>
  <c r="FZ11" i="12"/>
  <c r="GR14" i="12"/>
  <c r="BS33" i="12"/>
  <c r="IV38" i="12"/>
  <c r="BN19" i="12"/>
  <c r="DR13" i="12"/>
  <c r="BS42" i="12"/>
  <c r="FH20" i="12"/>
  <c r="GY37" i="12"/>
  <c r="FY27" i="12"/>
  <c r="DH43" i="12"/>
  <c r="HQ33" i="12"/>
  <c r="IC68" i="12"/>
  <c r="FK46" i="12"/>
  <c r="HL82" i="12"/>
  <c r="V44" i="12"/>
  <c r="CB33" i="12"/>
  <c r="EQ29" i="12"/>
  <c r="GS15" i="12"/>
  <c r="GJ10" i="12"/>
  <c r="JC22" i="12"/>
  <c r="AJ14" i="12"/>
  <c r="FG51" i="12"/>
  <c r="DZ69" i="12"/>
  <c r="FX37" i="12"/>
  <c r="AF12" i="12"/>
  <c r="AT21" i="12"/>
  <c r="IH19" i="12"/>
  <c r="BB34" i="12"/>
  <c r="AA57" i="12"/>
  <c r="IG27" i="12"/>
  <c r="BT46" i="12"/>
  <c r="FG10" i="12"/>
  <c r="HH18" i="12"/>
  <c r="CF68" i="12"/>
  <c r="CQ38" i="12"/>
  <c r="GL24" i="12"/>
  <c r="BI21" i="12"/>
  <c r="S31" i="12"/>
  <c r="GR41" i="12"/>
  <c r="AY64" i="12"/>
  <c r="GH36" i="12"/>
  <c r="EC42" i="12"/>
  <c r="AL95" i="12"/>
  <c r="DI44" i="12"/>
  <c r="JM25" i="12"/>
  <c r="JA44" i="12"/>
  <c r="HM45" i="12"/>
  <c r="Z98" i="12"/>
  <c r="HB15" i="12"/>
  <c r="BA45" i="12"/>
  <c r="HA21" i="12"/>
  <c r="BL52" i="12"/>
  <c r="FS20" i="12"/>
  <c r="BA17" i="12"/>
  <c r="GX21" i="12"/>
  <c r="FA23" i="12"/>
  <c r="AJ64" i="12"/>
  <c r="S95" i="12"/>
  <c r="HU25" i="12"/>
  <c r="BD24" i="12"/>
  <c r="ED65" i="12"/>
  <c r="FK14" i="12"/>
  <c r="HI26" i="12"/>
  <c r="HE49" i="12"/>
  <c r="F17" i="12"/>
  <c r="GB45" i="12"/>
  <c r="DN21" i="12"/>
  <c r="AX46" i="12"/>
  <c r="FH27" i="12"/>
  <c r="DA13" i="12"/>
  <c r="EZ19" i="12"/>
  <c r="BL20" i="12"/>
  <c r="HW41" i="12"/>
  <c r="GC15" i="12"/>
  <c r="GX50" i="12"/>
  <c r="BS11" i="12"/>
  <c r="DR14" i="12"/>
  <c r="DQ33" i="12"/>
  <c r="AE39" i="12"/>
  <c r="BA35" i="12"/>
  <c r="BB65" i="12"/>
  <c r="DL85" i="12"/>
  <c r="AS44" i="12"/>
  <c r="AF25" i="12"/>
  <c r="HH23" i="12"/>
  <c r="BI15" i="12"/>
  <c r="IJ19" i="12"/>
  <c r="DB33" i="12"/>
  <c r="FK27" i="12"/>
  <c r="J78" i="12"/>
  <c r="HC95" i="12"/>
  <c r="ED36" i="12"/>
  <c r="DY27" i="12"/>
  <c r="F34" i="12"/>
  <c r="EF39" i="12"/>
  <c r="HX14" i="12"/>
  <c r="IG20" i="12"/>
  <c r="HM34" i="12"/>
  <c r="JC39" i="12"/>
  <c r="CN50" i="12"/>
  <c r="BN29" i="12"/>
  <c r="AS34" i="12"/>
  <c r="BN35" i="12"/>
  <c r="I50" i="12"/>
  <c r="N39" i="12"/>
  <c r="CZ23" i="12"/>
  <c r="HR30" i="12"/>
  <c r="BS47" i="12"/>
  <c r="CD35" i="12"/>
  <c r="FR35" i="12"/>
  <c r="JL45" i="12"/>
  <c r="BY93" i="12"/>
  <c r="ER24" i="12"/>
  <c r="CX25" i="12"/>
  <c r="IU22" i="12"/>
  <c r="BZ24" i="12"/>
  <c r="DB52" i="12"/>
  <c r="IU38" i="12"/>
  <c r="GV50" i="12"/>
  <c r="Y14" i="12"/>
  <c r="FM50" i="12"/>
  <c r="IE93" i="12"/>
  <c r="FR67" i="12"/>
  <c r="JF44" i="12"/>
  <c r="GA29" i="12"/>
  <c r="CX94" i="12"/>
  <c r="BE19" i="12"/>
  <c r="IH43" i="12"/>
  <c r="AS71" i="12"/>
  <c r="HM40" i="12"/>
  <c r="CF95" i="12"/>
  <c r="HU26" i="12"/>
  <c r="EP26" i="12"/>
  <c r="BS41" i="12"/>
  <c r="HJ41" i="12"/>
  <c r="DD29" i="12"/>
  <c r="JH49" i="12"/>
  <c r="GJ19" i="12"/>
  <c r="N58" i="12"/>
  <c r="FM24" i="12"/>
  <c r="FC13" i="12"/>
  <c r="CQ29" i="12"/>
  <c r="AG11" i="12"/>
  <c r="AH16" i="12"/>
  <c r="CS33" i="12"/>
  <c r="BM99" i="12"/>
  <c r="IB44" i="12"/>
  <c r="GT10" i="12"/>
  <c r="DI40" i="12"/>
  <c r="CZ70" i="12"/>
  <c r="N68" i="12"/>
  <c r="CE99" i="12"/>
  <c r="BG54" i="12"/>
  <c r="CU42" i="12"/>
  <c r="BC47" i="12"/>
  <c r="GD43" i="12"/>
  <c r="DU78" i="12"/>
  <c r="BL49" i="12"/>
  <c r="EB92" i="12"/>
  <c r="HH62" i="12"/>
  <c r="CQ91" i="12"/>
  <c r="ID34" i="12"/>
  <c r="GG66" i="12"/>
  <c r="BJ54" i="12"/>
  <c r="EE66" i="12"/>
  <c r="IP77" i="12"/>
  <c r="JI76" i="12"/>
  <c r="HY60" i="12"/>
  <c r="IH92" i="12"/>
  <c r="HM95" i="12"/>
  <c r="AP26" i="12"/>
  <c r="HW39" i="12"/>
  <c r="BO19" i="12"/>
  <c r="JK97" i="12"/>
  <c r="CJ55" i="12"/>
  <c r="EM32" i="12"/>
  <c r="GA23" i="12"/>
  <c r="GM75" i="12"/>
  <c r="FS47" i="12"/>
  <c r="AR56" i="12"/>
  <c r="AX75" i="12"/>
  <c r="GA54" i="12"/>
  <c r="DM25" i="12"/>
  <c r="DV77" i="12"/>
  <c r="CP69" i="12"/>
  <c r="BE86" i="12"/>
  <c r="JH23" i="12"/>
  <c r="DG68" i="12"/>
  <c r="EP83" i="12"/>
  <c r="GS83" i="12"/>
  <c r="DA83" i="12"/>
  <c r="GG58" i="12"/>
  <c r="EN81" i="12"/>
  <c r="IJ80" i="12"/>
  <c r="HD82" i="12"/>
  <c r="AA69" i="12"/>
  <c r="DO91" i="12"/>
  <c r="CK72" i="12"/>
  <c r="BO80" i="12"/>
  <c r="CD89" i="12"/>
  <c r="CQ39" i="12"/>
  <c r="EA60" i="12"/>
  <c r="HX59" i="12"/>
  <c r="AZ77" i="12"/>
  <c r="AQ95" i="12"/>
  <c r="BL78" i="12"/>
  <c r="FG74" i="12"/>
  <c r="S59" i="12"/>
  <c r="BW36" i="12"/>
  <c r="FR38" i="12"/>
  <c r="CP56" i="12"/>
  <c r="EQ37" i="12"/>
  <c r="DH78" i="12"/>
  <c r="GK58" i="12"/>
  <c r="FE88" i="12"/>
  <c r="BZ43" i="12"/>
  <c r="AO17" i="12"/>
  <c r="P76" i="12"/>
  <c r="CD38" i="12"/>
  <c r="HH44" i="12"/>
  <c r="FI75" i="12"/>
  <c r="JA51" i="12"/>
  <c r="ER47" i="12"/>
  <c r="GS68" i="12"/>
  <c r="CA80" i="12"/>
  <c r="FA49" i="12"/>
  <c r="HQ10" i="12"/>
  <c r="AQ26" i="12"/>
  <c r="DC90" i="12"/>
  <c r="CT19" i="12"/>
  <c r="DG39" i="12"/>
  <c r="CH50" i="12"/>
  <c r="GR51" i="12"/>
  <c r="AT23" i="12"/>
  <c r="HO43" i="12"/>
  <c r="ES41" i="12"/>
  <c r="FI59" i="12"/>
  <c r="IW19" i="12"/>
  <c r="IR54" i="12"/>
  <c r="AO84" i="12"/>
  <c r="DH16" i="12"/>
  <c r="BH35" i="12"/>
  <c r="JL19" i="12"/>
  <c r="AJ46" i="12"/>
  <c r="IK40" i="12"/>
  <c r="IJ29" i="12"/>
  <c r="GE35" i="12"/>
  <c r="DM94" i="12"/>
  <c r="HK76" i="12"/>
  <c r="GJ23" i="12"/>
  <c r="DC83" i="12"/>
  <c r="DZ47" i="12"/>
  <c r="FE32" i="12"/>
  <c r="CN44" i="12"/>
  <c r="DK75" i="12"/>
  <c r="FD10" i="12"/>
  <c r="CW27" i="12"/>
  <c r="FK23" i="12"/>
  <c r="DL52" i="12"/>
  <c r="GA88" i="12"/>
  <c r="EM46" i="12"/>
  <c r="AJ67" i="12"/>
  <c r="O43" i="12"/>
  <c r="HL12" i="12"/>
  <c r="CF27" i="12"/>
  <c r="FX14" i="12"/>
  <c r="JK68" i="12"/>
  <c r="IV39" i="12"/>
  <c r="AX78" i="12"/>
  <c r="AK87" i="12"/>
  <c r="BE50" i="12"/>
  <c r="FH99" i="12"/>
  <c r="F18" i="12"/>
  <c r="GL40" i="12"/>
  <c r="DD94" i="12"/>
  <c r="DP81" i="12"/>
  <c r="IM41" i="12"/>
  <c r="DR91" i="12"/>
  <c r="GQ99" i="12"/>
  <c r="BO63" i="12"/>
  <c r="CI14" i="12"/>
  <c r="BG96" i="12"/>
  <c r="GC42" i="12"/>
  <c r="EL97" i="12"/>
  <c r="FK56" i="12"/>
  <c r="IF50" i="12"/>
  <c r="DY49" i="12"/>
  <c r="EC92" i="12"/>
  <c r="ID28" i="12"/>
  <c r="EX80" i="12"/>
  <c r="B83" i="12"/>
  <c r="FW20" i="12"/>
  <c r="DS72" i="12"/>
  <c r="HH77" i="12"/>
  <c r="DP72" i="12"/>
  <c r="JD40" i="12"/>
  <c r="BM79" i="12"/>
  <c r="IZ38" i="12"/>
  <c r="HL29" i="12"/>
  <c r="HR49" i="12"/>
  <c r="BO28" i="12"/>
  <c r="JH51" i="12"/>
  <c r="AS15" i="12"/>
  <c r="HP28" i="12"/>
  <c r="HD30" i="12"/>
  <c r="HO39" i="12"/>
  <c r="AU89" i="12"/>
  <c r="EG69" i="12"/>
  <c r="CQ30" i="12"/>
  <c r="E35" i="12"/>
  <c r="BS25" i="12"/>
  <c r="BC83" i="12"/>
  <c r="HG27" i="12"/>
  <c r="DA87" i="12"/>
  <c r="EW51" i="12"/>
  <c r="DU67" i="12"/>
  <c r="EW97" i="12"/>
  <c r="CM18" i="12"/>
  <c r="GL14" i="12"/>
  <c r="AD54" i="12"/>
  <c r="FD99" i="12"/>
  <c r="I57" i="12"/>
  <c r="DU22" i="12"/>
  <c r="AP41" i="12"/>
  <c r="IL37" i="12"/>
  <c r="HH22" i="12"/>
  <c r="EJ66" i="12"/>
  <c r="HJ13" i="12"/>
  <c r="F77" i="12"/>
  <c r="IN24" i="12"/>
  <c r="AO99" i="12"/>
  <c r="AN70" i="12"/>
  <c r="EY39" i="12"/>
  <c r="AY38" i="12"/>
  <c r="GT99" i="12"/>
  <c r="K54" i="12"/>
  <c r="FB59" i="12"/>
  <c r="HI18" i="12"/>
  <c r="DT46" i="12"/>
  <c r="ED16" i="12"/>
  <c r="O56" i="12"/>
  <c r="N33" i="12"/>
  <c r="GK38" i="12"/>
  <c r="AY13" i="12"/>
  <c r="CC82" i="12"/>
  <c r="IT99" i="12"/>
  <c r="GG21" i="12"/>
  <c r="FB88" i="12"/>
  <c r="GR19" i="12"/>
  <c r="HZ18" i="12"/>
  <c r="EZ20" i="12"/>
  <c r="Z96" i="12"/>
  <c r="EM35" i="12"/>
  <c r="ER89" i="12"/>
  <c r="F78" i="12"/>
  <c r="JB93" i="12"/>
  <c r="EU29" i="12"/>
  <c r="DD54" i="12"/>
  <c r="CX45" i="12"/>
  <c r="IP17" i="12"/>
  <c r="FF21" i="12"/>
  <c r="IT88" i="12"/>
  <c r="GI23" i="12"/>
  <c r="AI26" i="12"/>
  <c r="BA23" i="12"/>
  <c r="GQ26" i="12"/>
  <c r="HI31" i="12"/>
  <c r="EP95" i="12"/>
  <c r="BS50" i="12"/>
  <c r="GT82" i="12"/>
  <c r="J92" i="12"/>
  <c r="HS42" i="12"/>
  <c r="CC13" i="12"/>
  <c r="CL98" i="12"/>
  <c r="ID19" i="12"/>
  <c r="JA38" i="12"/>
  <c r="GV70" i="12"/>
  <c r="HH75" i="12"/>
  <c r="B80" i="12"/>
  <c r="HX27" i="12"/>
  <c r="EH40" i="12"/>
  <c r="FA19" i="12"/>
  <c r="FY36" i="12"/>
  <c r="JK70" i="12"/>
  <c r="DW10" i="12"/>
  <c r="AR11" i="12"/>
  <c r="HC42" i="12"/>
  <c r="I49" i="12"/>
  <c r="BO90" i="12"/>
  <c r="BB53" i="12"/>
  <c r="CX32" i="12"/>
  <c r="EO76" i="12"/>
  <c r="Z82" i="12"/>
  <c r="DU75" i="12"/>
  <c r="FU27" i="12"/>
  <c r="CF88" i="12"/>
  <c r="F80" i="12"/>
  <c r="CK95" i="12"/>
  <c r="DB20" i="12"/>
  <c r="HR13" i="12"/>
  <c r="IZ25" i="12"/>
  <c r="EN14" i="12"/>
  <c r="GV12" i="12"/>
  <c r="DW37" i="12"/>
  <c r="FY87" i="12"/>
  <c r="DO78" i="12"/>
  <c r="FM35" i="12"/>
  <c r="DB91" i="12"/>
  <c r="ET87" i="12"/>
  <c r="BN75" i="12"/>
  <c r="BT37" i="12"/>
  <c r="AR14" i="12"/>
  <c r="BR11" i="12"/>
  <c r="DM52" i="12"/>
  <c r="GZ69" i="12"/>
  <c r="HJ23" i="12"/>
  <c r="IG30" i="12"/>
  <c r="GM21" i="12"/>
  <c r="P60" i="12"/>
  <c r="ED91" i="12"/>
  <c r="CE41" i="12"/>
  <c r="AR30" i="12"/>
  <c r="GV48" i="12"/>
  <c r="CY31" i="12"/>
  <c r="BY89" i="12"/>
  <c r="CA22" i="12"/>
  <c r="EB52" i="12"/>
  <c r="BU34" i="12"/>
  <c r="HQ76" i="12"/>
  <c r="EP61" i="12"/>
  <c r="HP94" i="12"/>
  <c r="GO31" i="12"/>
  <c r="FS48" i="12"/>
  <c r="EV59" i="12"/>
  <c r="DH11" i="12"/>
  <c r="HS11" i="12"/>
  <c r="I14" i="12"/>
  <c r="F20" i="12"/>
  <c r="EP23" i="12"/>
  <c r="BC33" i="12"/>
  <c r="O37" i="12"/>
  <c r="EP27" i="12"/>
  <c r="CF40" i="12"/>
  <c r="Z50" i="12"/>
  <c r="EF29" i="12"/>
  <c r="CI48" i="12"/>
  <c r="ER86" i="12"/>
  <c r="EO11" i="12"/>
  <c r="DW97" i="12"/>
  <c r="FR23" i="12"/>
  <c r="AS81" i="12"/>
  <c r="DQ69" i="12"/>
  <c r="CL96" i="12"/>
  <c r="BW33" i="12"/>
  <c r="GO46" i="12"/>
  <c r="K30" i="12"/>
  <c r="GE25" i="12"/>
  <c r="BS80" i="12"/>
  <c r="EN29" i="12"/>
  <c r="GM16" i="12"/>
  <c r="CN80" i="12"/>
  <c r="GR95" i="12"/>
  <c r="FN48" i="12"/>
  <c r="FH19" i="12"/>
  <c r="GR33" i="12"/>
  <c r="GR98" i="12"/>
  <c r="BF23" i="12"/>
  <c r="FI37" i="12"/>
  <c r="FZ91" i="12"/>
  <c r="BI83" i="12"/>
  <c r="Y30" i="12"/>
  <c r="EA54" i="12"/>
  <c r="DZ77" i="12"/>
  <c r="CO14" i="12"/>
  <c r="AE53" i="12"/>
  <c r="BF86" i="12"/>
  <c r="FT31" i="12"/>
  <c r="JF23" i="12"/>
  <c r="BI70" i="12"/>
  <c r="CG26" i="12"/>
  <c r="GI28" i="12"/>
  <c r="S76" i="12"/>
  <c r="FV28" i="12"/>
  <c r="GD16" i="12"/>
  <c r="BB51" i="12"/>
  <c r="FV10" i="12"/>
  <c r="DU34" i="12"/>
  <c r="FF44" i="12"/>
  <c r="JK22" i="12"/>
  <c r="FK35" i="12"/>
  <c r="HB35" i="12"/>
  <c r="AS11" i="12"/>
  <c r="S18" i="12"/>
  <c r="AF91" i="12"/>
  <c r="FL53" i="12"/>
  <c r="J48" i="12"/>
  <c r="IF23" i="12"/>
  <c r="CV82" i="12"/>
  <c r="IG50" i="12"/>
  <c r="II12" i="12"/>
  <c r="BM94" i="12"/>
  <c r="FD45" i="12"/>
  <c r="AI81" i="12"/>
  <c r="GO25" i="12"/>
  <c r="FG40" i="12"/>
  <c r="BR38" i="12"/>
  <c r="EO34" i="12"/>
  <c r="JB17" i="12"/>
  <c r="GV26" i="12"/>
  <c r="CO43" i="12"/>
  <c r="GZ28" i="12"/>
  <c r="GA32" i="12"/>
  <c r="BD17" i="12"/>
  <c r="EL49" i="12"/>
  <c r="GM84" i="12"/>
  <c r="AZ40" i="12"/>
  <c r="FQ29" i="12"/>
  <c r="AD40" i="12"/>
  <c r="DL68" i="12"/>
  <c r="FX15" i="12"/>
  <c r="JL18" i="12"/>
  <c r="DN41" i="12"/>
  <c r="S48" i="12"/>
  <c r="CY20" i="12"/>
  <c r="BL47" i="12"/>
  <c r="CX37" i="12"/>
  <c r="ES51" i="12"/>
  <c r="EL51" i="12"/>
  <c r="BG23" i="12"/>
  <c r="DM87" i="12"/>
  <c r="EM95" i="12"/>
  <c r="AX20" i="12"/>
  <c r="ED66" i="12"/>
  <c r="GU10" i="12"/>
  <c r="FQ42" i="12"/>
  <c r="HP42" i="12"/>
  <c r="BW19" i="12"/>
  <c r="CB20" i="12"/>
  <c r="DU80" i="12"/>
  <c r="Z91" i="12"/>
  <c r="BE59" i="12"/>
  <c r="IE61" i="12"/>
  <c r="FM57" i="12"/>
  <c r="BE83" i="12"/>
  <c r="GJ20" i="12"/>
  <c r="EK31" i="12"/>
  <c r="DC65" i="12"/>
  <c r="AA72" i="12"/>
  <c r="HJ83" i="12"/>
  <c r="GK42" i="12"/>
  <c r="FQ90" i="12"/>
  <c r="AM90" i="12"/>
  <c r="IE23" i="12"/>
  <c r="HW25" i="12"/>
  <c r="GO27" i="12"/>
  <c r="EC69" i="12"/>
  <c r="JK95" i="12"/>
  <c r="FG17" i="12"/>
  <c r="GL25" i="12"/>
  <c r="AQ91" i="12"/>
  <c r="JI96" i="12"/>
  <c r="EA71" i="12"/>
  <c r="DX22" i="12"/>
  <c r="IC40" i="12"/>
  <c r="FD38" i="12"/>
  <c r="BX39" i="12"/>
  <c r="EQ86" i="12"/>
  <c r="HT44" i="12"/>
  <c r="CR88" i="12"/>
  <c r="EL30" i="12"/>
  <c r="GR29" i="12"/>
  <c r="ED69" i="12"/>
  <c r="AQ44" i="12"/>
  <c r="AQ18" i="12"/>
  <c r="BE69" i="12"/>
  <c r="FK69" i="12"/>
  <c r="EF44" i="12"/>
  <c r="AO21" i="12"/>
  <c r="IG25" i="12"/>
  <c r="BZ27" i="12"/>
  <c r="CC41" i="12"/>
  <c r="CM29" i="12"/>
  <c r="BL26" i="12"/>
  <c r="HQ39" i="12"/>
  <c r="ED31" i="12"/>
  <c r="CW92" i="12"/>
  <c r="EB88" i="12"/>
  <c r="CE84" i="12"/>
  <c r="IJ71" i="12"/>
  <c r="EL65" i="12"/>
  <c r="AQ52" i="12"/>
  <c r="CT47" i="12"/>
  <c r="GZ47" i="12"/>
  <c r="DW88" i="12"/>
  <c r="DN18" i="12"/>
  <c r="DU83" i="12"/>
  <c r="HC96" i="12"/>
  <c r="Y66" i="12"/>
  <c r="DG40" i="12"/>
  <c r="BC64" i="12"/>
  <c r="GS36" i="12"/>
  <c r="ES45" i="12"/>
  <c r="BM67" i="12"/>
  <c r="BB19" i="12"/>
  <c r="HV12" i="12"/>
  <c r="BW26" i="12"/>
  <c r="HM10" i="12"/>
  <c r="EQ99" i="12"/>
  <c r="FX13" i="12"/>
  <c r="FV43" i="12"/>
  <c r="CV32" i="12"/>
  <c r="FE42" i="12"/>
  <c r="DI30" i="12"/>
  <c r="DP20" i="12"/>
  <c r="EP90" i="12"/>
  <c r="ED24" i="12"/>
  <c r="GA75" i="12"/>
  <c r="BM50" i="12"/>
  <c r="CA83" i="12"/>
  <c r="DR42" i="12"/>
  <c r="JA42" i="12"/>
  <c r="IO39" i="12"/>
  <c r="GZ48" i="12"/>
  <c r="HS28" i="12"/>
  <c r="IN37" i="12"/>
  <c r="IT51" i="12"/>
  <c r="AA75" i="12"/>
  <c r="HF11" i="12"/>
  <c r="JL25" i="12"/>
  <c r="BL98" i="12"/>
  <c r="GI40" i="12"/>
  <c r="EM12" i="12"/>
  <c r="FF41" i="12"/>
  <c r="FT46" i="12"/>
  <c r="ED96" i="12"/>
  <c r="DM74" i="12"/>
  <c r="BS15" i="12"/>
  <c r="GZ33" i="12"/>
  <c r="HK67" i="12"/>
  <c r="GC50" i="12"/>
  <c r="IW31" i="12"/>
  <c r="AQ90" i="12"/>
  <c r="AS78" i="12"/>
  <c r="DL87" i="12"/>
  <c r="FC51" i="12"/>
  <c r="O48" i="12"/>
  <c r="FX36" i="12"/>
  <c r="DO43" i="12"/>
  <c r="HS44" i="12"/>
  <c r="AR19" i="12"/>
  <c r="DX47" i="12"/>
  <c r="IH34" i="12"/>
  <c r="ES71" i="12"/>
  <c r="AA20" i="12"/>
  <c r="IH47" i="12"/>
  <c r="GW11" i="12"/>
  <c r="CR33" i="12"/>
  <c r="IC31" i="12"/>
  <c r="FW25" i="12"/>
  <c r="HH24" i="12"/>
  <c r="ER90" i="12"/>
  <c r="CO30" i="12"/>
  <c r="CP34" i="12"/>
  <c r="JI45" i="12"/>
  <c r="DD91" i="12"/>
  <c r="FA83" i="12"/>
  <c r="AE90" i="12"/>
  <c r="FM51" i="12"/>
  <c r="IY43" i="12"/>
  <c r="EU76" i="12"/>
  <c r="GS37" i="12"/>
  <c r="EJ44" i="12"/>
  <c r="EG92" i="12"/>
  <c r="GT37" i="12"/>
  <c r="BV87" i="12"/>
  <c r="EM52" i="12"/>
  <c r="I40" i="12"/>
  <c r="CP63" i="12"/>
  <c r="IW51" i="12"/>
  <c r="EI49" i="12"/>
  <c r="EI63" i="12"/>
  <c r="EU22" i="12"/>
  <c r="DM80" i="12"/>
  <c r="IS37" i="12"/>
  <c r="HA12" i="12"/>
  <c r="GZ51" i="12"/>
  <c r="HE90" i="12"/>
  <c r="EA34" i="12"/>
  <c r="BB38" i="12"/>
  <c r="IR35" i="12"/>
  <c r="EG41" i="12"/>
  <c r="ER76" i="12"/>
  <c r="DC12" i="12"/>
  <c r="HD40" i="12"/>
  <c r="EU51" i="12"/>
  <c r="BU46" i="12"/>
  <c r="GU21" i="12"/>
  <c r="HT33" i="12"/>
  <c r="IY33" i="12"/>
  <c r="AQ41" i="12"/>
  <c r="GS28" i="12"/>
  <c r="EP42" i="12"/>
  <c r="DY71" i="12"/>
  <c r="CS18" i="12"/>
  <c r="BA57" i="12"/>
  <c r="JB31" i="12"/>
  <c r="GS33" i="12"/>
  <c r="CK99" i="12"/>
  <c r="GR79" i="12"/>
  <c r="CI11" i="12"/>
  <c r="GH41" i="12"/>
  <c r="FN35" i="12"/>
  <c r="HP27" i="12"/>
  <c r="DK74" i="12"/>
  <c r="AM56" i="12"/>
  <c r="AD71" i="12"/>
  <c r="HD35" i="12"/>
  <c r="IB20" i="12"/>
  <c r="FV69" i="12"/>
  <c r="BC71" i="12"/>
  <c r="JG11" i="12"/>
  <c r="EG87" i="12"/>
  <c r="CN47" i="12"/>
  <c r="HV36" i="12"/>
  <c r="BN40" i="12"/>
  <c r="ID14" i="12"/>
  <c r="V33" i="12"/>
  <c r="HJ17" i="12"/>
  <c r="DX80" i="12"/>
  <c r="EX11" i="12"/>
  <c r="DH68" i="12"/>
  <c r="CX68" i="12"/>
  <c r="EC47" i="12"/>
  <c r="IW23" i="12"/>
  <c r="CO25" i="12"/>
  <c r="EX21" i="12"/>
  <c r="DD11" i="12"/>
  <c r="IL42" i="12"/>
  <c r="AK70" i="12"/>
  <c r="EH32" i="12"/>
  <c r="EC43" i="12"/>
  <c r="GZ35" i="12"/>
  <c r="HV47" i="12"/>
  <c r="BB25" i="12"/>
  <c r="EG93" i="12"/>
  <c r="BU45" i="12"/>
  <c r="IK42" i="12"/>
  <c r="E61" i="12"/>
  <c r="F36" i="12"/>
  <c r="CU32" i="12"/>
  <c r="HJ82" i="12"/>
  <c r="ER50" i="12"/>
  <c r="EW63" i="12"/>
  <c r="EI31" i="12"/>
  <c r="CE18" i="12"/>
  <c r="K91" i="12"/>
  <c r="BW98" i="12"/>
  <c r="HC10" i="12"/>
  <c r="HS32" i="12"/>
  <c r="AD24" i="12"/>
  <c r="GC21" i="12"/>
  <c r="DC46" i="12"/>
  <c r="EX91" i="12"/>
  <c r="GV42" i="12"/>
  <c r="CU94" i="12"/>
  <c r="BX16" i="12"/>
  <c r="BC29" i="12"/>
  <c r="AO44" i="12"/>
  <c r="JL14" i="12"/>
  <c r="DJ96" i="12"/>
  <c r="FY78" i="12"/>
  <c r="AU37" i="12"/>
  <c r="AH99" i="12"/>
  <c r="AR65" i="12"/>
  <c r="IT34" i="12"/>
  <c r="IO42" i="12"/>
  <c r="BK32" i="12"/>
  <c r="DQ19" i="12"/>
  <c r="AF72" i="12"/>
  <c r="IK15" i="12"/>
  <c r="EH88" i="12"/>
  <c r="DS92" i="12"/>
  <c r="FB32" i="12"/>
  <c r="AO82" i="12"/>
  <c r="IJ20" i="12"/>
  <c r="FT23" i="12"/>
  <c r="DM51" i="12"/>
  <c r="EX49" i="12"/>
  <c r="E97" i="12"/>
  <c r="FA51" i="12"/>
  <c r="CO95" i="12"/>
  <c r="CC34" i="12"/>
  <c r="CS42" i="12"/>
  <c r="FQ43" i="12"/>
  <c r="GN48" i="12"/>
  <c r="IX15" i="12"/>
  <c r="HN72" i="12"/>
  <c r="CP85" i="12"/>
  <c r="IE39" i="12"/>
  <c r="E32" i="12"/>
  <c r="FG27" i="12"/>
  <c r="Z85" i="12"/>
  <c r="BA48" i="12"/>
  <c r="IE31" i="12"/>
  <c r="CH40" i="12"/>
  <c r="FC93" i="12"/>
  <c r="EO21" i="12"/>
  <c r="IL21" i="12"/>
  <c r="N45" i="12"/>
  <c r="EE28" i="12"/>
  <c r="JL46" i="12"/>
  <c r="BH17" i="12"/>
  <c r="AA99" i="12"/>
  <c r="IH35" i="12"/>
  <c r="AR92" i="12"/>
  <c r="FG11" i="12"/>
  <c r="IM50" i="12"/>
  <c r="GB10" i="12"/>
  <c r="EK39" i="12"/>
  <c r="EA14" i="12"/>
  <c r="FZ20" i="12"/>
  <c r="CU47" i="12"/>
  <c r="GX85" i="12"/>
  <c r="AZ61" i="12"/>
  <c r="FC43" i="12"/>
  <c r="GF40" i="12"/>
  <c r="DX71" i="12"/>
  <c r="DX77" i="12"/>
  <c r="DS19" i="12"/>
  <c r="BG65" i="12"/>
  <c r="IX17" i="12"/>
  <c r="AA19" i="12"/>
  <c r="N55" i="12"/>
  <c r="ER27" i="12"/>
  <c r="JE17" i="12"/>
  <c r="AK20" i="12"/>
  <c r="JG28" i="12"/>
  <c r="IQ25" i="12"/>
  <c r="AR43" i="12"/>
  <c r="JA40" i="12"/>
  <c r="GC12" i="12"/>
  <c r="F86" i="12"/>
  <c r="BB17" i="12"/>
  <c r="HM60" i="12"/>
  <c r="FQ27" i="12"/>
  <c r="S75" i="12"/>
  <c r="HH47" i="12"/>
  <c r="DF11" i="12"/>
  <c r="HW12" i="12"/>
  <c r="BX30" i="12"/>
  <c r="HH93" i="12"/>
  <c r="I52" i="12"/>
  <c r="DM78" i="12"/>
  <c r="DB90" i="12"/>
  <c r="HB30" i="12"/>
  <c r="GU64" i="12"/>
  <c r="AG76" i="12"/>
  <c r="DM14" i="12"/>
  <c r="FE41" i="12"/>
  <c r="DW33" i="12"/>
  <c r="ER41" i="12"/>
  <c r="FN14" i="12"/>
  <c r="CG93" i="12"/>
  <c r="FI43" i="12"/>
  <c r="FX91" i="12"/>
  <c r="EW25" i="12"/>
  <c r="JB42" i="12"/>
  <c r="FZ46" i="12"/>
  <c r="BK25" i="12"/>
  <c r="HA41" i="12"/>
  <c r="EU23" i="12"/>
  <c r="IU28" i="12"/>
  <c r="DC41" i="12"/>
  <c r="HS14" i="12"/>
  <c r="GN11" i="12"/>
  <c r="JE21" i="12"/>
  <c r="AL14" i="12"/>
  <c r="FY17" i="12"/>
  <c r="DG41" i="12"/>
  <c r="B75" i="12"/>
  <c r="S21" i="12"/>
  <c r="HV35" i="12"/>
  <c r="DX39" i="12"/>
  <c r="IJ46" i="12"/>
  <c r="GB14" i="12"/>
  <c r="DC58" i="12"/>
  <c r="AQ42" i="12"/>
  <c r="I69" i="12"/>
  <c r="HU31" i="12"/>
  <c r="FL27" i="12"/>
  <c r="EQ96" i="12"/>
  <c r="CZ66" i="12"/>
  <c r="AS22" i="12"/>
  <c r="JL24" i="12"/>
  <c r="DY11" i="12"/>
  <c r="CE14" i="12"/>
  <c r="CO26" i="12"/>
  <c r="AD32" i="12"/>
  <c r="GP21" i="12"/>
  <c r="FL61" i="12"/>
  <c r="BD68" i="12"/>
  <c r="AX53" i="12"/>
  <c r="FJ72" i="12"/>
  <c r="BS48" i="12"/>
  <c r="BN83" i="12"/>
  <c r="BN56" i="12"/>
  <c r="FV40" i="12"/>
  <c r="GD11" i="12"/>
  <c r="BG83" i="12"/>
  <c r="AL15" i="12"/>
  <c r="DN38" i="12"/>
  <c r="V19" i="12"/>
  <c r="FH15" i="12"/>
  <c r="IZ54" i="12"/>
  <c r="ET90" i="12"/>
  <c r="DB97" i="12"/>
  <c r="GK16" i="12"/>
  <c r="FB94" i="12"/>
  <c r="AO36" i="12"/>
  <c r="AF61" i="12"/>
  <c r="K37" i="12"/>
  <c r="FH48" i="12"/>
  <c r="DW46" i="12"/>
  <c r="CX56" i="12"/>
  <c r="AD27" i="12"/>
  <c r="EX28" i="12"/>
  <c r="JJ31" i="12"/>
  <c r="BI56" i="12"/>
  <c r="EX19" i="12"/>
  <c r="DL38" i="12"/>
  <c r="IA38" i="12"/>
  <c r="JC45" i="12"/>
  <c r="DN33" i="12"/>
  <c r="DV25" i="12"/>
  <c r="AS12" i="12"/>
  <c r="FD35" i="12"/>
  <c r="II11" i="12"/>
  <c r="EG16" i="12"/>
  <c r="CE38" i="12"/>
  <c r="BJ20" i="12"/>
  <c r="P18" i="12"/>
  <c r="AG46" i="12"/>
  <c r="S26" i="12"/>
  <c r="DX44" i="12"/>
  <c r="BR68" i="12"/>
  <c r="DM88" i="12"/>
  <c r="AK15" i="12"/>
  <c r="DJ11" i="12"/>
  <c r="ET40" i="12"/>
  <c r="HN40" i="12"/>
  <c r="IH32" i="12"/>
  <c r="AQ96" i="12"/>
  <c r="CH83" i="12"/>
  <c r="IV14" i="12"/>
  <c r="IY26" i="12"/>
  <c r="IL95" i="12"/>
  <c r="CM99" i="12"/>
  <c r="IZ22" i="12"/>
  <c r="DH28" i="12"/>
  <c r="AU18" i="12"/>
  <c r="CD18" i="12"/>
  <c r="FR14" i="12"/>
  <c r="CP97" i="12"/>
  <c r="Z46" i="12"/>
  <c r="ER38" i="12"/>
  <c r="ID27" i="12"/>
  <c r="HL34" i="12"/>
  <c r="DJ21" i="12"/>
  <c r="AF76" i="12"/>
  <c r="EG44" i="12"/>
  <c r="GW83" i="12"/>
  <c r="AX76" i="12"/>
  <c r="K72" i="12"/>
  <c r="DB41" i="12"/>
  <c r="JC99" i="12"/>
  <c r="HW23" i="12"/>
  <c r="FK60" i="12"/>
  <c r="B37" i="12"/>
  <c r="CG85" i="12"/>
  <c r="EL91" i="12"/>
  <c r="FZ14" i="12"/>
  <c r="BF33" i="12"/>
  <c r="FW15" i="12"/>
  <c r="K13" i="12"/>
  <c r="EC40" i="12"/>
  <c r="DY22" i="12"/>
  <c r="BB82" i="12"/>
  <c r="BH33" i="12"/>
  <c r="IY14" i="12"/>
  <c r="FF97" i="12"/>
  <c r="IX65" i="12"/>
  <c r="ED20" i="12"/>
  <c r="DO87" i="12"/>
  <c r="DY24" i="12"/>
  <c r="BG43" i="12"/>
  <c r="IX42" i="12"/>
  <c r="JC23" i="12"/>
  <c r="FF86" i="12"/>
  <c r="DT70" i="12"/>
  <c r="GO23" i="12"/>
  <c r="EV19" i="12"/>
  <c r="AD37" i="12"/>
  <c r="JE34" i="12"/>
  <c r="EU40" i="12"/>
  <c r="GH98" i="12"/>
  <c r="HY49" i="12"/>
  <c r="EX89" i="12"/>
  <c r="FT39" i="12"/>
  <c r="HL80" i="12"/>
  <c r="CL23" i="12"/>
  <c r="DH67" i="12"/>
  <c r="BS77" i="12"/>
  <c r="FR50" i="12"/>
  <c r="HO42" i="12"/>
  <c r="AN50" i="12"/>
  <c r="DL66" i="12"/>
  <c r="EQ16" i="12"/>
  <c r="CE13" i="12"/>
  <c r="CA30" i="12"/>
  <c r="JJ47" i="12"/>
  <c r="IX39" i="12"/>
  <c r="HQ37" i="12"/>
  <c r="FD64" i="12"/>
  <c r="EL17" i="12"/>
  <c r="BT54" i="12"/>
  <c r="FI20" i="12"/>
  <c r="IM96" i="12"/>
  <c r="EG35" i="12"/>
  <c r="AM66" i="12"/>
  <c r="AM21" i="12"/>
  <c r="FF29" i="12"/>
  <c r="FH29" i="12"/>
  <c r="IM31" i="12"/>
  <c r="DP15" i="12"/>
  <c r="BJ55" i="12"/>
  <c r="GF43" i="12"/>
  <c r="JB19" i="12"/>
  <c r="EV23" i="12"/>
  <c r="EQ84" i="12"/>
  <c r="BJ86" i="12"/>
  <c r="GK22" i="12"/>
  <c r="ED15" i="12"/>
  <c r="Y92" i="12"/>
  <c r="JA32" i="12"/>
  <c r="CW35" i="12"/>
  <c r="FQ34" i="12"/>
  <c r="V72" i="12"/>
  <c r="IY13" i="12"/>
  <c r="EU33" i="12"/>
  <c r="ES18" i="12"/>
  <c r="HC13" i="12"/>
  <c r="CT54" i="12"/>
  <c r="AT53" i="12"/>
  <c r="GA20" i="12"/>
  <c r="IG96" i="12"/>
  <c r="EF50" i="12"/>
  <c r="DT16" i="12"/>
  <c r="GP42" i="12"/>
  <c r="EK17" i="12"/>
  <c r="DB49" i="12"/>
  <c r="DG15" i="12"/>
  <c r="IX49" i="12"/>
  <c r="K48" i="12"/>
  <c r="AE54" i="12"/>
  <c r="FD17" i="12"/>
  <c r="BX28" i="12"/>
  <c r="IQ31" i="12"/>
  <c r="CS41" i="12"/>
  <c r="EU47" i="12"/>
  <c r="FQ50" i="12"/>
  <c r="JI25" i="12"/>
  <c r="AK23" i="12"/>
  <c r="EK33" i="12"/>
  <c r="BZ78" i="12"/>
  <c r="AZ17" i="12"/>
  <c r="GI24" i="12"/>
  <c r="DW15" i="12"/>
  <c r="IN27" i="12"/>
  <c r="HV49" i="12"/>
  <c r="JK16" i="12"/>
  <c r="CP71" i="12"/>
  <c r="GB41" i="12"/>
  <c r="FJ51" i="12"/>
  <c r="GB51" i="12"/>
  <c r="AA80" i="12"/>
  <c r="AZ54" i="12"/>
  <c r="AP90" i="12"/>
  <c r="EX17" i="12"/>
  <c r="BU38" i="12"/>
  <c r="GM15" i="12"/>
  <c r="IF14" i="12"/>
  <c r="CV39" i="12"/>
  <c r="FV34" i="12"/>
  <c r="DO28" i="12"/>
  <c r="BK50" i="12"/>
  <c r="HL35" i="12"/>
  <c r="DJ79" i="12"/>
  <c r="IS27" i="12"/>
  <c r="EJ26" i="12"/>
  <c r="AI64" i="12"/>
  <c r="BA91" i="12"/>
  <c r="DH94" i="12"/>
  <c r="FY29" i="12"/>
  <c r="DO50" i="12"/>
  <c r="GP13" i="12"/>
  <c r="FN87" i="12"/>
  <c r="FD30" i="12"/>
  <c r="B44" i="12"/>
  <c r="AF64" i="12"/>
  <c r="BD29" i="12"/>
  <c r="BV16" i="12"/>
  <c r="FK34" i="12"/>
  <c r="HH37" i="12"/>
  <c r="AL46" i="12"/>
  <c r="AQ11" i="12"/>
  <c r="GF24" i="12"/>
  <c r="BN98" i="12"/>
  <c r="EQ33" i="12"/>
  <c r="CM40" i="12"/>
  <c r="AI71" i="12"/>
  <c r="CS45" i="12"/>
  <c r="CI37" i="12"/>
  <c r="HE39" i="12"/>
  <c r="JA19" i="12"/>
  <c r="GL43" i="12"/>
  <c r="HK92" i="12"/>
  <c r="BY19" i="12"/>
  <c r="DR35" i="12"/>
  <c r="ER35" i="12"/>
  <c r="GU48" i="12"/>
  <c r="GY23" i="12"/>
  <c r="AR51" i="12"/>
  <c r="EG60" i="12"/>
  <c r="CB70" i="12"/>
  <c r="GQ46" i="12"/>
  <c r="HY34" i="12"/>
  <c r="BX75" i="12"/>
  <c r="FD27" i="12"/>
  <c r="EH64" i="12"/>
  <c r="CS38" i="12"/>
  <c r="GD21" i="12"/>
  <c r="JB39" i="12"/>
  <c r="GZ43" i="12"/>
  <c r="BW77" i="12"/>
  <c r="GA19" i="12"/>
  <c r="AN18" i="12"/>
  <c r="EN51" i="12"/>
  <c r="DC11" i="12"/>
  <c r="DD66" i="12"/>
  <c r="JM24" i="12"/>
  <c r="BI52" i="12"/>
  <c r="HK38" i="12"/>
  <c r="DQ38" i="12"/>
  <c r="CG11" i="12"/>
  <c r="HP13" i="12"/>
  <c r="BF81" i="12"/>
  <c r="HC27" i="12"/>
  <c r="ER15" i="12"/>
  <c r="AE17" i="12"/>
  <c r="IW46" i="12"/>
  <c r="AM60" i="12"/>
  <c r="ID49" i="12"/>
  <c r="EA85" i="12"/>
  <c r="HK40" i="12"/>
  <c r="GF29" i="12"/>
  <c r="ES47" i="12"/>
  <c r="FD44" i="12"/>
  <c r="CZ32" i="12"/>
  <c r="CI10" i="12"/>
  <c r="K50" i="12"/>
  <c r="HZ86" i="12"/>
  <c r="HT36" i="12"/>
  <c r="CI38" i="12"/>
  <c r="FC40" i="12"/>
  <c r="CC30" i="12"/>
  <c r="EK36" i="12"/>
  <c r="HR44" i="12"/>
  <c r="AY69" i="12"/>
  <c r="DX83" i="12"/>
  <c r="HF72" i="12"/>
  <c r="BV19" i="12"/>
  <c r="BV11" i="12"/>
  <c r="BT26" i="12"/>
  <c r="BJ53" i="12"/>
  <c r="AH67" i="12"/>
  <c r="BG73" i="12"/>
  <c r="DS73" i="12"/>
  <c r="DN16" i="12"/>
  <c r="CQ25" i="12"/>
  <c r="O97" i="12"/>
  <c r="BW22" i="12"/>
  <c r="DH34" i="12"/>
  <c r="FN36" i="12"/>
  <c r="IQ96" i="12"/>
  <c r="EI88" i="12"/>
  <c r="EO13" i="12"/>
  <c r="FF18" i="12"/>
  <c r="BL87" i="12"/>
  <c r="HI28" i="12"/>
  <c r="BE11" i="12"/>
  <c r="GV28" i="12"/>
  <c r="IW66" i="12"/>
  <c r="IP89" i="12"/>
  <c r="F26" i="12"/>
  <c r="JE32" i="12"/>
  <c r="CW71" i="12"/>
  <c r="CZ39" i="12"/>
  <c r="DX54" i="12"/>
  <c r="HX36" i="12"/>
  <c r="CR38" i="12"/>
  <c r="FL33" i="12"/>
  <c r="FW28" i="12"/>
  <c r="AY63" i="12"/>
  <c r="CC36" i="12"/>
  <c r="IP11" i="12"/>
  <c r="EU30" i="12"/>
  <c r="GB35" i="12"/>
  <c r="IO32" i="12"/>
  <c r="BS68" i="12"/>
  <c r="DI19" i="12"/>
  <c r="BM96" i="12"/>
  <c r="CQ65" i="12"/>
  <c r="BM26" i="12"/>
  <c r="AG42" i="12"/>
  <c r="CI98" i="12"/>
  <c r="HB91" i="12"/>
  <c r="Y15" i="12"/>
  <c r="AX80" i="12"/>
  <c r="BY78" i="12"/>
  <c r="AK53" i="12"/>
  <c r="B88" i="12"/>
  <c r="CO97" i="12"/>
  <c r="EX74" i="12"/>
  <c r="ID35" i="12"/>
  <c r="CC18" i="12"/>
  <c r="BW41" i="12"/>
  <c r="IW95" i="12"/>
  <c r="HM73" i="12"/>
  <c r="DU85" i="12"/>
  <c r="CC62" i="12"/>
  <c r="HI85" i="12"/>
  <c r="CI77" i="12"/>
  <c r="ES37" i="12"/>
  <c r="DD99" i="12"/>
  <c r="HX41" i="12"/>
  <c r="JC50" i="12"/>
  <c r="EW93" i="12"/>
  <c r="IE11" i="12"/>
  <c r="CX17" i="12"/>
  <c r="GS60" i="12"/>
  <c r="FL14" i="12"/>
  <c r="CU46" i="12"/>
  <c r="BO88" i="12"/>
  <c r="EG28" i="12"/>
  <c r="IT30" i="12"/>
  <c r="BW20" i="12"/>
  <c r="CA92" i="12"/>
  <c r="HB17" i="12"/>
  <c r="HS31" i="12"/>
  <c r="AO64" i="12"/>
  <c r="CJ47" i="12"/>
  <c r="DZ27" i="12"/>
  <c r="DF31" i="12"/>
  <c r="AI86" i="12"/>
  <c r="DL44" i="12"/>
  <c r="AA39" i="12"/>
  <c r="GE21" i="12"/>
  <c r="GW48" i="12"/>
  <c r="GT13" i="12"/>
  <c r="DC37" i="12"/>
  <c r="CX18" i="12"/>
  <c r="BR82" i="12"/>
  <c r="FD14" i="12"/>
  <c r="JD32" i="12"/>
  <c r="BB43" i="12"/>
  <c r="AD81" i="12"/>
  <c r="B26" i="12"/>
  <c r="CP54" i="12"/>
  <c r="CH48" i="12"/>
  <c r="BI58" i="12"/>
  <c r="FB41" i="12"/>
  <c r="EN30" i="12"/>
  <c r="EO53" i="12"/>
  <c r="DL12" i="12"/>
  <c r="IM38" i="12"/>
  <c r="EO47" i="12"/>
  <c r="I20" i="12"/>
  <c r="HS35" i="12"/>
  <c r="JG25" i="12"/>
  <c r="EV63" i="12"/>
  <c r="AP86" i="12"/>
  <c r="J22" i="12"/>
  <c r="GN13" i="12"/>
  <c r="BW28" i="12"/>
  <c r="K65" i="12"/>
  <c r="FI86" i="12"/>
  <c r="AD20" i="12"/>
  <c r="GX36" i="12"/>
  <c r="HE21" i="12"/>
  <c r="IT48" i="12"/>
  <c r="FL49" i="12"/>
  <c r="AF96" i="12"/>
  <c r="IL31" i="12"/>
  <c r="IM35" i="12"/>
  <c r="BC48" i="12"/>
  <c r="CQ53" i="12"/>
  <c r="GZ25" i="12"/>
  <c r="Z58" i="12"/>
  <c r="DW79" i="12"/>
  <c r="CN16" i="12"/>
  <c r="BB35" i="12"/>
  <c r="HM23" i="12"/>
  <c r="DQ79" i="12"/>
  <c r="EA44" i="12"/>
  <c r="DP26" i="12"/>
  <c r="CN95" i="12"/>
  <c r="EI20" i="12"/>
  <c r="HJ34" i="12"/>
  <c r="DH18" i="12"/>
  <c r="S43" i="12"/>
  <c r="AK98" i="12"/>
  <c r="EE22" i="12"/>
  <c r="EC32" i="12"/>
  <c r="EA65" i="12"/>
  <c r="HI13" i="12"/>
  <c r="AG85" i="12"/>
  <c r="EV29" i="12"/>
  <c r="DJ87" i="12"/>
  <c r="IU87" i="12"/>
  <c r="HZ50" i="12"/>
  <c r="GQ50" i="12"/>
  <c r="FR39" i="12"/>
  <c r="BT36" i="12"/>
  <c r="IY49" i="12"/>
  <c r="JJ33" i="12"/>
  <c r="CX16" i="12"/>
  <c r="GU24" i="12"/>
  <c r="AP93" i="12"/>
  <c r="BL44" i="12"/>
  <c r="HX29" i="12"/>
  <c r="GY39" i="12"/>
  <c r="EQ51" i="12"/>
  <c r="JJ21" i="12"/>
  <c r="DW47" i="12"/>
  <c r="AD93" i="12"/>
  <c r="DR30" i="12"/>
  <c r="AZ39" i="12"/>
  <c r="FC19" i="12"/>
  <c r="DZ19" i="12"/>
  <c r="IA30" i="12"/>
  <c r="DY37" i="12"/>
  <c r="DF78" i="12"/>
  <c r="EK52" i="12"/>
  <c r="FY34" i="12"/>
  <c r="DA10" i="12"/>
  <c r="AK30" i="12"/>
  <c r="CW40" i="12"/>
  <c r="EM34" i="12"/>
  <c r="CZ17" i="12"/>
  <c r="DS32" i="12"/>
  <c r="IO16" i="12"/>
  <c r="GO44" i="12"/>
  <c r="CO45" i="12"/>
  <c r="HD25" i="12"/>
  <c r="HM19" i="12"/>
  <c r="EU27" i="12"/>
  <c r="GX39" i="12"/>
  <c r="GL33" i="12"/>
  <c r="DE19" i="12"/>
  <c r="DK93" i="12"/>
  <c r="HX13" i="12"/>
  <c r="DM21" i="12"/>
  <c r="HH11" i="12"/>
  <c r="BT28" i="12"/>
  <c r="IH95" i="12"/>
  <c r="AZ41" i="12"/>
  <c r="CP47" i="12"/>
  <c r="AZ49" i="12"/>
  <c r="K69" i="12"/>
  <c r="BY31" i="12"/>
  <c r="DR39" i="12"/>
  <c r="AZ21" i="12"/>
  <c r="CK51" i="12"/>
  <c r="CY37" i="12"/>
  <c r="AN43" i="12"/>
  <c r="HH15" i="12"/>
  <c r="HM51" i="12"/>
  <c r="DW39" i="12"/>
  <c r="BF14" i="12"/>
  <c r="HF27" i="12"/>
  <c r="HZ33" i="12"/>
  <c r="FH26" i="12"/>
  <c r="DO35" i="12"/>
  <c r="JH15" i="12"/>
  <c r="HV20" i="12"/>
  <c r="CL94" i="12"/>
  <c r="FZ40" i="12"/>
  <c r="BB41" i="12"/>
  <c r="HQ28" i="12"/>
  <c r="EO32" i="12"/>
  <c r="FB25" i="12"/>
  <c r="CF22" i="12"/>
  <c r="AJ83" i="12"/>
  <c r="AY17" i="12"/>
  <c r="HU12" i="12"/>
  <c r="JM13" i="12"/>
  <c r="IV48" i="12"/>
  <c r="GQ11" i="12"/>
  <c r="DY10" i="12"/>
  <c r="II17" i="12"/>
  <c r="JD35" i="12"/>
  <c r="GX25" i="12"/>
  <c r="FH17" i="12"/>
  <c r="EZ31" i="12"/>
  <c r="FB29" i="12"/>
  <c r="FR13" i="12"/>
  <c r="FD12" i="12"/>
  <c r="GY98" i="12"/>
  <c r="AY86" i="12"/>
  <c r="B35" i="12"/>
  <c r="DA26" i="12"/>
  <c r="DW25" i="12"/>
  <c r="DF28" i="12"/>
  <c r="DW14" i="12"/>
  <c r="CW36" i="12"/>
  <c r="FG22" i="12"/>
  <c r="EA31" i="12"/>
  <c r="CJ53" i="12"/>
  <c r="AL64" i="12"/>
  <c r="EC86" i="12"/>
  <c r="DA17" i="12"/>
  <c r="DO32" i="12"/>
  <c r="AY48" i="12"/>
  <c r="FH10" i="12"/>
  <c r="IW33" i="12"/>
  <c r="HG24" i="12"/>
  <c r="JH20" i="12"/>
  <c r="AH28" i="12"/>
  <c r="GO19" i="12"/>
  <c r="AD66" i="12"/>
  <c r="EE46" i="12"/>
  <c r="AX47" i="12"/>
  <c r="AJ76" i="12"/>
  <c r="CY98" i="12"/>
  <c r="HF55" i="12"/>
  <c r="FF89" i="12"/>
  <c r="DM84" i="12"/>
  <c r="CE43" i="12"/>
  <c r="FQ31" i="12"/>
  <c r="EU86" i="12"/>
  <c r="Y39" i="12"/>
  <c r="EM42" i="12"/>
  <c r="ET26" i="12"/>
  <c r="DM37" i="12"/>
  <c r="CC33" i="12"/>
  <c r="AD85" i="12"/>
  <c r="JL41" i="12"/>
  <c r="CP37" i="12"/>
  <c r="HI24" i="12"/>
  <c r="BK47" i="12"/>
  <c r="BH38" i="12"/>
  <c r="FL69" i="12"/>
  <c r="AL12" i="12"/>
  <c r="EL35" i="12"/>
  <c r="CS40" i="12"/>
  <c r="IO46" i="12"/>
  <c r="HL23" i="12"/>
  <c r="AK31" i="12"/>
  <c r="AT24" i="12"/>
  <c r="CJ21" i="12"/>
  <c r="BZ71" i="12"/>
  <c r="AA78" i="12"/>
  <c r="AP53" i="12"/>
  <c r="DM32" i="12"/>
  <c r="DS77" i="12"/>
  <c r="GI39" i="12"/>
  <c r="BE44" i="12"/>
  <c r="DR53" i="12"/>
  <c r="FM42" i="12"/>
  <c r="DD37" i="12"/>
  <c r="IR27" i="12"/>
  <c r="DH14" i="12"/>
  <c r="CY39" i="12"/>
  <c r="JJ43" i="12"/>
  <c r="FX28" i="12"/>
  <c r="BH37" i="12"/>
  <c r="IA19" i="12"/>
  <c r="AR31" i="12"/>
  <c r="FB30" i="12"/>
  <c r="AO15" i="12"/>
  <c r="JB65" i="12"/>
  <c r="HM25" i="12"/>
  <c r="HL30" i="12"/>
  <c r="GX51" i="12"/>
  <c r="CT30" i="12"/>
  <c r="BR37" i="12"/>
  <c r="AI67" i="12"/>
  <c r="HQ16" i="12"/>
  <c r="GN16" i="12"/>
  <c r="DE22" i="12"/>
  <c r="CK49" i="12"/>
  <c r="FX17" i="12"/>
  <c r="FN22" i="12"/>
  <c r="BW45" i="12"/>
  <c r="IY23" i="12"/>
  <c r="DL20" i="12"/>
  <c r="DK40" i="12"/>
  <c r="AO90" i="12"/>
  <c r="BF92" i="12"/>
  <c r="BZ99" i="12"/>
  <c r="DV41" i="12"/>
  <c r="HM48" i="12"/>
  <c r="CD99" i="12"/>
  <c r="GM38" i="12"/>
  <c r="IV25" i="12"/>
  <c r="AI94" i="12"/>
  <c r="IT14" i="12"/>
  <c r="FE46" i="12"/>
  <c r="JH47" i="12"/>
  <c r="CV22" i="12"/>
  <c r="AA48" i="12"/>
  <c r="CF39" i="12"/>
  <c r="AX56" i="12"/>
  <c r="HO17" i="12"/>
  <c r="BO46" i="12"/>
  <c r="CH21" i="12"/>
  <c r="AE30" i="12"/>
  <c r="BW78" i="12"/>
  <c r="GW39" i="12"/>
  <c r="FS16" i="12"/>
  <c r="IM12" i="12"/>
  <c r="EO22" i="12"/>
  <c r="FF37" i="12"/>
  <c r="DQ80" i="12"/>
  <c r="GF45" i="12"/>
  <c r="DM16" i="12"/>
  <c r="FW43" i="12"/>
  <c r="IP25" i="12"/>
  <c r="CT93" i="12"/>
  <c r="CO18" i="12"/>
  <c r="CT28" i="12"/>
  <c r="Y12" i="12"/>
  <c r="AJ85" i="12"/>
  <c r="AS42" i="12"/>
  <c r="AK92" i="12"/>
  <c r="EC27" i="12"/>
  <c r="BX13" i="12"/>
  <c r="GL31" i="12"/>
  <c r="BO36" i="12"/>
  <c r="GV46" i="12"/>
  <c r="K47" i="12"/>
  <c r="BG79" i="12"/>
  <c r="AG95" i="12"/>
  <c r="AP66" i="12"/>
  <c r="IK19" i="12"/>
  <c r="JG42" i="12"/>
  <c r="CW37" i="12"/>
  <c r="FW90" i="12"/>
  <c r="BK33" i="12"/>
  <c r="JA29" i="12"/>
  <c r="HO29" i="12"/>
  <c r="DN20" i="12"/>
  <c r="HF25" i="12"/>
  <c r="BV13" i="12"/>
  <c r="GQ47" i="12"/>
  <c r="FB39" i="12"/>
  <c r="GC22" i="12"/>
  <c r="BM49" i="12"/>
  <c r="AI42" i="12"/>
  <c r="DD23" i="12"/>
  <c r="AJ20" i="12"/>
  <c r="BZ33" i="12"/>
  <c r="BB31" i="12"/>
  <c r="AN60" i="12"/>
  <c r="V22" i="12"/>
  <c r="AY23" i="12"/>
  <c r="FI82" i="12"/>
  <c r="DF75" i="12"/>
  <c r="AY62" i="12"/>
  <c r="JA20" i="12"/>
  <c r="FF99" i="12"/>
  <c r="DD30" i="12"/>
  <c r="IB10" i="12"/>
  <c r="AR46" i="12"/>
  <c r="GX47" i="12"/>
  <c r="P79" i="12"/>
  <c r="IV78" i="12"/>
  <c r="CA77" i="12"/>
  <c r="B42" i="12"/>
  <c r="JC36" i="12"/>
  <c r="AJ49" i="12"/>
  <c r="EV74" i="12"/>
  <c r="CA16" i="12"/>
  <c r="IR55" i="12"/>
  <c r="HY15" i="12"/>
  <c r="S84" i="12"/>
  <c r="FT40" i="12"/>
  <c r="CP19" i="12"/>
  <c r="DU21" i="12"/>
  <c r="BT15" i="12"/>
  <c r="CJ35" i="12"/>
  <c r="CN20" i="12"/>
  <c r="GM29" i="12"/>
  <c r="Y48" i="12"/>
  <c r="EB33" i="12"/>
  <c r="BH87" i="12"/>
  <c r="CH47" i="12"/>
  <c r="DJ36" i="12"/>
  <c r="EC83" i="12"/>
  <c r="HV38" i="12"/>
  <c r="EM31" i="12"/>
  <c r="IE78" i="12"/>
  <c r="AA27" i="12"/>
  <c r="EC31" i="12"/>
  <c r="JD96" i="12"/>
  <c r="BR57" i="12"/>
  <c r="EA30" i="12"/>
  <c r="CZ20" i="12"/>
  <c r="HR31" i="12"/>
  <c r="BE94" i="12"/>
  <c r="GP46" i="12"/>
  <c r="AU86" i="12"/>
  <c r="AR29" i="12"/>
  <c r="FM37" i="12"/>
  <c r="GH19" i="12"/>
  <c r="IN30" i="12"/>
  <c r="BG15" i="12"/>
  <c r="FJ11" i="12"/>
  <c r="BD35" i="12"/>
  <c r="HT40" i="12"/>
  <c r="AI89" i="12"/>
  <c r="GH31" i="12"/>
  <c r="FK25" i="12"/>
  <c r="GS11" i="12"/>
  <c r="EK29" i="12"/>
  <c r="IM37" i="12"/>
  <c r="FT33" i="12"/>
  <c r="HQ24" i="12"/>
  <c r="EY23" i="12"/>
  <c r="JI20" i="12"/>
  <c r="EQ48" i="12"/>
  <c r="DP51" i="12"/>
  <c r="JI16" i="12"/>
  <c r="IK21" i="12"/>
  <c r="CH82" i="12"/>
  <c r="DD24" i="12"/>
  <c r="AF50" i="12"/>
  <c r="FD34" i="12"/>
  <c r="HI19" i="12"/>
  <c r="BE95" i="12"/>
  <c r="AL33" i="12"/>
  <c r="FF43" i="12"/>
  <c r="CK40" i="12"/>
  <c r="GU43" i="12"/>
  <c r="JH28" i="12"/>
  <c r="DP43" i="12"/>
  <c r="AA51" i="12"/>
  <c r="GL18" i="12"/>
  <c r="EJ10" i="12"/>
  <c r="EA21" i="12"/>
  <c r="FN45" i="12"/>
  <c r="AN98" i="12"/>
  <c r="FQ55" i="12"/>
  <c r="ET74" i="12"/>
  <c r="GJ24" i="12"/>
  <c r="IC48" i="12"/>
  <c r="CT34" i="12"/>
  <c r="BN34" i="12"/>
  <c r="IC36" i="12"/>
  <c r="AN40" i="12"/>
  <c r="GJ32" i="12"/>
  <c r="GX43" i="12"/>
  <c r="DD36" i="12"/>
  <c r="AH73" i="12"/>
  <c r="FV42" i="12"/>
  <c r="DC22" i="12"/>
  <c r="EQ38" i="12"/>
  <c r="ES28" i="12"/>
  <c r="Y26" i="12"/>
  <c r="EN42" i="12"/>
  <c r="CV69" i="12"/>
  <c r="II49" i="12"/>
  <c r="IE50" i="12"/>
  <c r="HR36" i="12"/>
  <c r="DH83" i="12"/>
  <c r="IE22" i="12"/>
  <c r="CB31" i="12"/>
  <c r="GH23" i="12"/>
  <c r="AK44" i="12"/>
  <c r="HG21" i="12"/>
  <c r="IM51" i="12"/>
  <c r="AH30" i="12"/>
  <c r="AR70" i="12"/>
  <c r="ID83" i="12"/>
  <c r="DV16" i="12"/>
  <c r="AS29" i="12"/>
  <c r="II32" i="12"/>
  <c r="IB43" i="12"/>
  <c r="AF65" i="12"/>
  <c r="IH99" i="12"/>
  <c r="CL75" i="12"/>
  <c r="FG23" i="12"/>
  <c r="JI15" i="12"/>
  <c r="ES57" i="12"/>
  <c r="AE46" i="12"/>
  <c r="FD23" i="12"/>
  <c r="EC16" i="12"/>
  <c r="AA24" i="12"/>
  <c r="FC49" i="12"/>
  <c r="CZ80" i="12"/>
  <c r="CX69" i="12"/>
  <c r="IF51" i="12"/>
  <c r="GX18" i="12"/>
  <c r="AM98" i="12"/>
  <c r="EO50" i="12"/>
  <c r="DA90" i="12"/>
  <c r="JC51" i="12"/>
  <c r="EW17" i="12"/>
  <c r="CO23" i="12"/>
  <c r="AG45" i="12"/>
  <c r="S51" i="12"/>
  <c r="GQ13" i="12"/>
  <c r="AE32" i="12"/>
  <c r="ER40" i="12"/>
  <c r="AX52" i="12"/>
  <c r="ED84" i="12"/>
  <c r="FH47" i="12"/>
  <c r="AY41" i="12"/>
  <c r="HT85" i="12"/>
  <c r="BL53" i="12"/>
  <c r="AZ44" i="12"/>
  <c r="BI46" i="12"/>
  <c r="CT36" i="12"/>
  <c r="HL91" i="12"/>
  <c r="AK41" i="12"/>
  <c r="DB95" i="12"/>
  <c r="GP11" i="12"/>
  <c r="HI35" i="12"/>
  <c r="V91" i="12"/>
  <c r="GC40" i="12"/>
  <c r="FV19" i="12"/>
  <c r="BM87" i="12"/>
  <c r="E19" i="12"/>
  <c r="CY78" i="12"/>
  <c r="AT15" i="12"/>
  <c r="GF15" i="12"/>
  <c r="AU15" i="12"/>
  <c r="EQ25" i="12"/>
  <c r="IB83" i="12"/>
  <c r="FU21" i="12"/>
  <c r="IL36" i="12"/>
  <c r="HP45" i="12"/>
  <c r="I15" i="12"/>
  <c r="AO13" i="12"/>
  <c r="FR16" i="12"/>
  <c r="BA29" i="12"/>
  <c r="DU10" i="12"/>
  <c r="AF31" i="12"/>
  <c r="DH46" i="12"/>
  <c r="IO13" i="12"/>
  <c r="GY85" i="12"/>
  <c r="K97" i="12"/>
  <c r="IJ16" i="12"/>
  <c r="FA50" i="12"/>
  <c r="JI97" i="12"/>
  <c r="CG34" i="12"/>
  <c r="F12" i="12"/>
  <c r="FS26" i="12"/>
  <c r="AE50" i="12"/>
  <c r="AT22" i="12"/>
  <c r="CI18" i="12"/>
  <c r="BY11" i="12"/>
  <c r="BL54" i="12"/>
  <c r="IC38" i="12"/>
  <c r="HI96" i="12"/>
  <c r="BU61" i="12"/>
  <c r="AS31" i="12"/>
  <c r="CX13" i="12"/>
  <c r="IN59" i="12"/>
  <c r="IL38" i="12"/>
  <c r="CG15" i="12"/>
  <c r="DI35" i="12"/>
  <c r="CU34" i="12"/>
  <c r="BK42" i="12"/>
  <c r="BE37" i="12"/>
  <c r="CE82" i="12"/>
  <c r="HO48" i="12"/>
  <c r="AO77" i="12"/>
  <c r="II44" i="12"/>
  <c r="AY11" i="12"/>
  <c r="FY45" i="12"/>
  <c r="CS31" i="12"/>
  <c r="BK49" i="12"/>
  <c r="EM11" i="12"/>
  <c r="AX13" i="12"/>
  <c r="IA96" i="12"/>
  <c r="EF83" i="12"/>
  <c r="EY22" i="12"/>
  <c r="AP63" i="12"/>
  <c r="AG30" i="12"/>
  <c r="DK73" i="12"/>
  <c r="DC84" i="12"/>
  <c r="IZ24" i="12"/>
  <c r="AT17" i="12"/>
  <c r="DS11" i="12"/>
  <c r="EH36" i="12"/>
  <c r="AM73" i="12"/>
  <c r="EV47" i="12"/>
  <c r="JE15" i="12"/>
  <c r="FE16" i="12"/>
  <c r="FD60" i="12"/>
  <c r="AG15" i="12"/>
  <c r="FC20" i="12"/>
  <c r="DW43" i="12"/>
  <c r="DV23" i="12"/>
  <c r="CV88" i="12"/>
  <c r="HY21" i="12"/>
  <c r="DG31" i="12"/>
  <c r="EH89" i="12"/>
  <c r="BT35" i="12"/>
  <c r="FU29" i="12"/>
  <c r="CB95" i="12"/>
  <c r="BD62" i="12"/>
  <c r="GF28" i="12"/>
  <c r="BI19" i="12"/>
  <c r="HK12" i="12"/>
  <c r="DJ40" i="12"/>
  <c r="GA41" i="12"/>
  <c r="CO32" i="12"/>
  <c r="IR41" i="12"/>
  <c r="EK30" i="12"/>
  <c r="O42" i="12"/>
  <c r="DR45" i="12"/>
  <c r="DO17" i="12"/>
  <c r="IW28" i="12"/>
  <c r="EW88" i="12"/>
  <c r="DD35" i="12"/>
  <c r="DW32" i="12"/>
  <c r="GG40" i="12"/>
  <c r="IP94" i="12"/>
  <c r="CO76" i="12"/>
  <c r="GI38" i="12"/>
  <c r="JK14" i="12"/>
  <c r="BG29" i="12"/>
  <c r="BB21" i="12"/>
  <c r="DB27" i="12"/>
  <c r="IT10" i="12"/>
  <c r="FV21" i="12"/>
  <c r="CQ27" i="12"/>
  <c r="ET46" i="12"/>
  <c r="Z73" i="12"/>
  <c r="CG46" i="12"/>
  <c r="JA27" i="12"/>
  <c r="IZ27" i="12"/>
  <c r="BZ98" i="12"/>
  <c r="EM63" i="12"/>
  <c r="DH19" i="12"/>
  <c r="EO27" i="12"/>
  <c r="AQ39" i="12"/>
  <c r="BF78" i="12"/>
  <c r="GO47" i="12"/>
  <c r="DP14" i="12"/>
  <c r="FT49" i="12"/>
  <c r="CV27" i="12"/>
  <c r="BB60" i="12"/>
  <c r="GT34" i="12"/>
  <c r="BO18" i="12"/>
  <c r="BL16" i="12"/>
  <c r="FG69" i="12"/>
  <c r="BT11" i="12"/>
  <c r="AE78" i="12"/>
  <c r="CV47" i="12"/>
  <c r="DV13" i="12"/>
  <c r="IT12" i="12"/>
  <c r="AY16" i="12"/>
  <c r="BC70" i="12"/>
  <c r="DS29" i="12"/>
  <c r="EH11" i="12"/>
  <c r="CA42" i="12"/>
  <c r="HD20" i="12"/>
  <c r="CH46" i="12"/>
  <c r="DP13" i="12"/>
  <c r="EJ50" i="12"/>
  <c r="CH96" i="12"/>
  <c r="CN48" i="12"/>
  <c r="BF20" i="12"/>
  <c r="IH38" i="12"/>
  <c r="FY24" i="12"/>
  <c r="CJ11" i="12"/>
  <c r="AR88" i="12"/>
  <c r="CT22" i="12"/>
  <c r="JM22" i="12"/>
  <c r="HA27" i="12"/>
  <c r="BT30" i="12"/>
  <c r="AZ93" i="12"/>
  <c r="CP29" i="12"/>
  <c r="HD18" i="12"/>
  <c r="IW39" i="12"/>
  <c r="DU46" i="12"/>
  <c r="JI34" i="12"/>
  <c r="HH21" i="12"/>
  <c r="GZ41" i="12"/>
  <c r="HZ27" i="12"/>
  <c r="GF22" i="12"/>
  <c r="HV50" i="12"/>
  <c r="GO42" i="12"/>
  <c r="P20" i="12"/>
  <c r="DI88" i="12"/>
  <c r="DA20" i="12"/>
  <c r="GU17" i="12"/>
  <c r="HA30" i="12"/>
  <c r="DE58" i="12"/>
  <c r="Y17" i="12"/>
  <c r="GS40" i="12"/>
  <c r="B17" i="12"/>
  <c r="DM15" i="12"/>
  <c r="IL23" i="12"/>
  <c r="AI90" i="12"/>
  <c r="AX73" i="12"/>
  <c r="Y35" i="12"/>
  <c r="GE69" i="12"/>
  <c r="FZ48" i="12"/>
  <c r="FY46" i="12"/>
  <c r="JG35" i="12"/>
  <c r="BD79" i="12"/>
  <c r="CD14" i="12"/>
  <c r="HB25" i="12"/>
  <c r="Y97" i="12"/>
  <c r="BG87" i="12"/>
  <c r="HF30" i="12"/>
  <c r="HX32" i="12"/>
  <c r="CY25" i="12"/>
  <c r="FH50" i="12"/>
  <c r="BW93" i="12"/>
  <c r="GV38" i="12"/>
  <c r="HO35" i="12"/>
  <c r="HU49" i="12"/>
  <c r="DS62" i="12"/>
  <c r="EX50" i="12"/>
  <c r="N29" i="12"/>
  <c r="HT48" i="12"/>
  <c r="CV45" i="12"/>
  <c r="Y89" i="12"/>
  <c r="BM42" i="12"/>
  <c r="BV23" i="12"/>
  <c r="EI10" i="12"/>
  <c r="BH25" i="12"/>
  <c r="FX43" i="12"/>
  <c r="CC23" i="12"/>
  <c r="DM11" i="12"/>
  <c r="IS12" i="12"/>
  <c r="AG13" i="12"/>
  <c r="B31" i="12"/>
  <c r="GP43" i="12"/>
  <c r="FN42" i="12"/>
  <c r="DG37" i="12"/>
  <c r="HD96" i="12"/>
  <c r="GC38" i="12"/>
  <c r="N88" i="12"/>
  <c r="BE35" i="12"/>
  <c r="FC18" i="12"/>
  <c r="AP23" i="12"/>
  <c r="DM20" i="12"/>
  <c r="IA15" i="12"/>
  <c r="Z14" i="12"/>
  <c r="JG50" i="12"/>
  <c r="DR31" i="12"/>
  <c r="N20" i="12"/>
  <c r="BA79" i="12"/>
  <c r="HV51" i="12"/>
  <c r="BL34" i="12"/>
  <c r="EL34" i="12"/>
  <c r="DJ13" i="12"/>
  <c r="JF13" i="12"/>
  <c r="DD31" i="12"/>
  <c r="FS50" i="12"/>
  <c r="AT51" i="12"/>
  <c r="DQ22" i="12"/>
  <c r="AG75" i="12"/>
  <c r="AS51" i="12"/>
  <c r="BK26" i="12"/>
  <c r="O18" i="12"/>
  <c r="EZ46" i="12"/>
  <c r="GZ42" i="12"/>
  <c r="EY80" i="12"/>
  <c r="AL75" i="12"/>
  <c r="FI78" i="12"/>
  <c r="JE10" i="12"/>
  <c r="AX11" i="12"/>
  <c r="EN23" i="12"/>
  <c r="BD78" i="12"/>
  <c r="FI25" i="12"/>
  <c r="EE26" i="12"/>
  <c r="CU20" i="12"/>
  <c r="JA47" i="12"/>
  <c r="EI32" i="12"/>
  <c r="EX16" i="12"/>
  <c r="ET41" i="12"/>
  <c r="JE38" i="12"/>
  <c r="HE23" i="12"/>
  <c r="AZ37" i="12"/>
  <c r="CB32" i="12"/>
  <c r="HT29" i="12"/>
  <c r="DK34" i="12"/>
  <c r="AY76" i="12"/>
  <c r="DZ97" i="12"/>
  <c r="CP10" i="12"/>
  <c r="DH42" i="12"/>
  <c r="BL32" i="12"/>
  <c r="FB23" i="12"/>
  <c r="GZ20" i="12"/>
  <c r="EZ86" i="12"/>
  <c r="CX22" i="12"/>
  <c r="DW29" i="12"/>
  <c r="CY51" i="12"/>
  <c r="HG36" i="12"/>
  <c r="HN44" i="12"/>
  <c r="EA13" i="12"/>
  <c r="BC44" i="12"/>
  <c r="IC10" i="12"/>
  <c r="EP50" i="12"/>
  <c r="DY23" i="12"/>
  <c r="CV13" i="12"/>
  <c r="EZ13" i="12"/>
  <c r="ES49" i="12"/>
  <c r="BY41" i="12"/>
  <c r="DP47" i="12"/>
  <c r="K43" i="12"/>
  <c r="AD43" i="12"/>
  <c r="IR51" i="12"/>
  <c r="CZ99" i="12"/>
  <c r="GE17" i="12"/>
  <c r="FJ40" i="12"/>
  <c r="FW30" i="12"/>
  <c r="IF25" i="12"/>
  <c r="Z51" i="12"/>
  <c r="GA42" i="12"/>
  <c r="EQ40" i="12"/>
  <c r="GE20" i="12"/>
  <c r="DX17" i="12"/>
  <c r="BM13" i="12"/>
  <c r="AZ84" i="12"/>
  <c r="CQ21" i="12"/>
  <c r="FZ31" i="12"/>
  <c r="DY19" i="12"/>
  <c r="CD97" i="12"/>
  <c r="S19" i="12"/>
  <c r="DA15" i="12"/>
  <c r="CW80" i="12"/>
  <c r="AS48" i="12"/>
  <c r="Z17" i="12"/>
  <c r="IR15" i="12"/>
  <c r="ET69" i="12"/>
  <c r="BZ12" i="12"/>
  <c r="CL33" i="12"/>
  <c r="FA33" i="12"/>
  <c r="JI42" i="12"/>
  <c r="FB28" i="12"/>
  <c r="EX13" i="12"/>
  <c r="AY31" i="12"/>
  <c r="GD19" i="12"/>
  <c r="Z40" i="12"/>
  <c r="II24" i="12"/>
  <c r="FX49" i="12"/>
  <c r="GF12" i="12"/>
  <c r="I39" i="12"/>
  <c r="DJ20" i="12"/>
  <c r="IQ36" i="12"/>
  <c r="FZ36" i="12"/>
  <c r="GL36" i="12"/>
  <c r="IY28" i="12"/>
  <c r="JC28" i="12"/>
  <c r="HE31" i="12"/>
  <c r="AY46" i="12"/>
  <c r="AM64" i="12"/>
  <c r="AS19" i="12"/>
  <c r="HB33" i="12"/>
  <c r="HH76" i="12"/>
  <c r="HG41" i="12"/>
  <c r="FA29" i="12"/>
  <c r="AH35" i="12"/>
  <c r="AX34" i="12"/>
  <c r="BV14" i="12"/>
  <c r="HY27" i="12"/>
  <c r="CE29" i="12"/>
  <c r="CM45" i="12"/>
  <c r="HN68" i="12"/>
  <c r="GI48" i="12"/>
  <c r="EV53" i="12"/>
  <c r="JB26" i="12"/>
  <c r="FK42" i="12"/>
  <c r="AY24" i="12"/>
  <c r="BJ73" i="12"/>
  <c r="CH51" i="12"/>
  <c r="HO46" i="12"/>
  <c r="GG15" i="12"/>
  <c r="CT20" i="12"/>
  <c r="CN29" i="12"/>
  <c r="Z47" i="12"/>
  <c r="JG44" i="12"/>
  <c r="BX26" i="12"/>
  <c r="O27" i="12"/>
  <c r="IV11" i="12"/>
  <c r="CA35" i="12"/>
  <c r="DQ12" i="12"/>
  <c r="AX45" i="12"/>
  <c r="FV51" i="12"/>
  <c r="GU31" i="12"/>
  <c r="DA19" i="12"/>
  <c r="GV31" i="12"/>
  <c r="IU43" i="12"/>
  <c r="FK16" i="12"/>
  <c r="CD44" i="12"/>
  <c r="GC19" i="12"/>
  <c r="AH92" i="12"/>
  <c r="ES91" i="12"/>
  <c r="ES27" i="12"/>
  <c r="DU48" i="12"/>
  <c r="GK17" i="12"/>
  <c r="AT65" i="12"/>
  <c r="CU40" i="12"/>
  <c r="EH28" i="12"/>
  <c r="DU41" i="12"/>
  <c r="AQ36" i="12"/>
  <c r="CO52" i="12"/>
  <c r="BN23" i="12"/>
  <c r="DV50" i="12"/>
  <c r="AI99" i="12"/>
  <c r="BC24" i="12"/>
  <c r="AI40" i="12"/>
  <c r="V29" i="12"/>
  <c r="ID46" i="12"/>
  <c r="JI26" i="12"/>
  <c r="BI12" i="12"/>
  <c r="HM24" i="12"/>
  <c r="BW69" i="12"/>
  <c r="BK35" i="12"/>
  <c r="EB66" i="12"/>
  <c r="CM79" i="12"/>
  <c r="EO19" i="12"/>
  <c r="JH35" i="12"/>
  <c r="CR50" i="12"/>
  <c r="GW23" i="12"/>
  <c r="CT84" i="12"/>
  <c r="JM38" i="12"/>
  <c r="AG92" i="12"/>
  <c r="ED45" i="12"/>
  <c r="EC30" i="12"/>
  <c r="IR28" i="12"/>
  <c r="CI34" i="12"/>
  <c r="EN66" i="12"/>
  <c r="BZ26" i="12"/>
  <c r="IA20" i="12"/>
  <c r="DT88" i="12"/>
  <c r="FI45" i="12"/>
  <c r="JL20" i="12"/>
  <c r="HF23" i="12"/>
  <c r="JB16" i="12"/>
  <c r="EH34" i="12"/>
  <c r="FE51" i="12"/>
  <c r="DG89" i="12"/>
  <c r="DD83" i="12"/>
  <c r="CH99" i="12"/>
  <c r="HO11" i="12"/>
  <c r="BT17" i="12"/>
  <c r="HM27" i="12"/>
  <c r="JE16" i="12"/>
  <c r="IE35" i="12"/>
  <c r="CC27" i="12"/>
  <c r="AJ41" i="12"/>
  <c r="IE16" i="12"/>
  <c r="EK18" i="12"/>
  <c r="P69" i="12"/>
  <c r="BZ11" i="12"/>
  <c r="JI49" i="12"/>
  <c r="I13" i="12"/>
  <c r="DI21" i="12"/>
  <c r="DA29" i="12"/>
  <c r="BC11" i="12"/>
  <c r="FJ34" i="12"/>
  <c r="CI69" i="12"/>
  <c r="GH29" i="12"/>
  <c r="GE11" i="12"/>
  <c r="IQ26" i="12"/>
  <c r="Y18" i="12"/>
  <c r="DO12" i="12"/>
  <c r="CV12" i="12"/>
  <c r="JE31" i="12"/>
  <c r="DC43" i="12"/>
  <c r="EO90" i="12"/>
  <c r="FX39" i="12"/>
  <c r="EV22" i="12"/>
  <c r="DX32" i="12"/>
  <c r="GG16" i="12"/>
  <c r="JM15" i="12"/>
  <c r="FG54" i="12"/>
  <c r="IB27" i="12"/>
  <c r="DW42" i="12"/>
  <c r="IO21" i="12"/>
  <c r="AM45" i="12"/>
  <c r="AD47" i="12"/>
  <c r="GG85" i="12"/>
  <c r="HI45" i="12"/>
  <c r="EU48" i="12"/>
  <c r="DB80" i="12"/>
  <c r="EN37" i="12"/>
  <c r="AU40" i="12"/>
  <c r="AG29" i="12"/>
  <c r="IE34" i="12"/>
  <c r="AJ12" i="12"/>
  <c r="GD41" i="12"/>
  <c r="FC22" i="12"/>
  <c r="DY13" i="12"/>
  <c r="CN41" i="12"/>
  <c r="GP51" i="12"/>
  <c r="FU40" i="12"/>
  <c r="FK40" i="12"/>
  <c r="EJ22" i="12"/>
  <c r="CI30" i="12"/>
  <c r="GL13" i="12"/>
  <c r="DI41" i="12"/>
  <c r="IC11" i="12"/>
  <c r="CN57" i="12"/>
  <c r="GM12" i="12"/>
  <c r="EI38" i="12"/>
  <c r="HF22" i="12"/>
  <c r="FS24" i="12"/>
  <c r="IH36" i="12"/>
  <c r="CL20" i="12"/>
  <c r="FJ70" i="12"/>
  <c r="GC41" i="12"/>
  <c r="IJ43" i="12"/>
  <c r="AD57" i="12"/>
  <c r="GB86" i="12"/>
  <c r="GJ38" i="12"/>
  <c r="AO95" i="12"/>
  <c r="IQ16" i="12"/>
  <c r="FG36" i="12"/>
  <c r="Y73" i="12"/>
  <c r="GB47" i="12"/>
  <c r="ES50" i="12"/>
  <c r="GY13" i="12"/>
  <c r="AG41" i="12"/>
  <c r="CK89" i="12"/>
  <c r="ES42" i="12"/>
  <c r="JK93" i="12"/>
  <c r="BL64" i="12"/>
  <c r="FW99" i="12"/>
  <c r="CF12" i="12"/>
  <c r="FJ23" i="12"/>
  <c r="BM46" i="12"/>
  <c r="IG26" i="12"/>
  <c r="DU20" i="12"/>
  <c r="FM43" i="12"/>
  <c r="II34" i="12"/>
  <c r="JJ73" i="12"/>
  <c r="GR26" i="12"/>
  <c r="IH13" i="12"/>
  <c r="DI25" i="12"/>
  <c r="BE28" i="12"/>
  <c r="DB46" i="12"/>
  <c r="DJ12" i="12"/>
  <c r="BT31" i="12"/>
  <c r="DE31" i="12"/>
  <c r="BK84" i="12"/>
  <c r="CB50" i="12"/>
  <c r="ID42" i="12"/>
  <c r="HK15" i="12"/>
  <c r="IR82" i="12"/>
  <c r="DH13" i="12"/>
  <c r="ID26" i="12"/>
  <c r="GN17" i="12"/>
  <c r="IU15" i="12"/>
  <c r="FQ46" i="12"/>
  <c r="AE49" i="12"/>
  <c r="EH24" i="12"/>
  <c r="AT91" i="12"/>
  <c r="GJ33" i="12"/>
  <c r="IE20" i="12"/>
  <c r="JI12" i="12"/>
  <c r="CC63" i="12"/>
  <c r="AU81" i="12"/>
  <c r="AR97" i="12"/>
  <c r="DU97" i="12"/>
  <c r="CS13" i="12"/>
  <c r="FV14" i="12"/>
  <c r="DH38" i="12"/>
  <c r="P45" i="12"/>
  <c r="BH31" i="12"/>
  <c r="AX19" i="12"/>
  <c r="DK10" i="12"/>
  <c r="Z53" i="12"/>
  <c r="AL85" i="12"/>
  <c r="Y80" i="12"/>
  <c r="I53" i="12"/>
  <c r="CB29" i="12"/>
  <c r="IA41" i="12"/>
  <c r="S25" i="12"/>
  <c r="HG28" i="12"/>
  <c r="FM38" i="12"/>
  <c r="IG43" i="12"/>
  <c r="AX22" i="12"/>
  <c r="EU50" i="12"/>
  <c r="AT33" i="12"/>
  <c r="BJ48" i="12"/>
  <c r="FG33" i="12"/>
  <c r="N99" i="12"/>
  <c r="DK29" i="12"/>
  <c r="AN14" i="12"/>
  <c r="DJ27" i="12"/>
  <c r="GG13" i="12"/>
  <c r="EG12" i="12"/>
  <c r="HT24" i="12"/>
  <c r="GM26" i="12"/>
  <c r="DJ30" i="12"/>
  <c r="DT23" i="12"/>
  <c r="DG51" i="12"/>
  <c r="IO28" i="12"/>
  <c r="BR77" i="12"/>
  <c r="EV38" i="12"/>
  <c r="CJ99" i="12"/>
  <c r="FE85" i="12"/>
  <c r="DV15" i="12"/>
  <c r="DK47" i="12"/>
  <c r="EY96" i="12"/>
  <c r="BB40" i="12"/>
  <c r="EU49" i="12"/>
  <c r="N18" i="12"/>
  <c r="CS26" i="12"/>
  <c r="EG52" i="12"/>
  <c r="CI40" i="12"/>
  <c r="CA38" i="12"/>
  <c r="EH47" i="12"/>
  <c r="DO38" i="12"/>
  <c r="Y22" i="12"/>
  <c r="IZ20" i="12"/>
  <c r="BA92" i="12"/>
  <c r="DW27" i="12"/>
  <c r="BN97" i="12"/>
  <c r="DR21" i="12"/>
  <c r="ED50" i="12"/>
  <c r="AG16" i="12"/>
  <c r="DL11" i="12"/>
  <c r="B27" i="12"/>
  <c r="GZ34" i="12"/>
  <c r="HK32" i="12"/>
  <c r="GV21" i="12"/>
  <c r="EY32" i="12"/>
  <c r="Y24" i="12"/>
  <c r="AH17" i="12"/>
  <c r="HO22" i="12"/>
  <c r="CJ32" i="12"/>
  <c r="IO34" i="12"/>
  <c r="FK82" i="12"/>
  <c r="Z25" i="12"/>
  <c r="IZ30" i="12"/>
  <c r="AU12" i="12"/>
  <c r="HA16" i="12"/>
  <c r="CK12" i="12"/>
  <c r="EO70" i="12"/>
  <c r="AN30" i="12"/>
  <c r="E36" i="12"/>
  <c r="GZ15" i="12"/>
  <c r="DP45" i="12"/>
  <c r="FN65" i="12"/>
  <c r="BA88" i="12"/>
  <c r="FF78" i="12"/>
  <c r="DD22" i="12"/>
  <c r="ET13" i="12"/>
  <c r="CX51" i="12"/>
  <c r="AI34" i="12"/>
  <c r="DC29" i="12"/>
  <c r="GS49" i="12"/>
  <c r="AI32" i="12"/>
  <c r="CR53" i="12"/>
  <c r="BY34" i="12"/>
  <c r="DM40" i="12"/>
  <c r="AI63" i="12"/>
  <c r="AI48" i="12"/>
  <c r="IF29" i="12"/>
  <c r="DN85" i="12"/>
  <c r="DT45" i="12"/>
  <c r="IH37" i="12"/>
  <c r="DK67" i="12"/>
  <c r="IE90" i="12"/>
  <c r="FL26" i="12"/>
  <c r="CI45" i="12"/>
  <c r="CO94" i="12"/>
  <c r="BG37" i="12"/>
  <c r="GB34" i="12"/>
  <c r="GL30" i="12"/>
  <c r="DC20" i="12"/>
  <c r="BC23" i="12"/>
  <c r="BH42" i="12"/>
  <c r="HZ51" i="12"/>
  <c r="EK49" i="12"/>
  <c r="CB48" i="12"/>
  <c r="EI13" i="12"/>
  <c r="GF32" i="12"/>
  <c r="GD39" i="12"/>
  <c r="CZ73" i="12"/>
  <c r="CF44" i="12"/>
  <c r="HX26" i="12"/>
  <c r="DV27" i="12"/>
  <c r="CG25" i="12"/>
  <c r="FI51" i="12"/>
  <c r="EX92" i="12"/>
  <c r="AL32" i="12"/>
  <c r="EY73" i="12"/>
  <c r="CO75" i="12"/>
  <c r="EG21" i="12"/>
  <c r="GV16" i="12"/>
  <c r="HZ48" i="12"/>
  <c r="AU25" i="12"/>
  <c r="DD32" i="12"/>
  <c r="FT36" i="12"/>
  <c r="EM45" i="12"/>
  <c r="DY32" i="12"/>
  <c r="DQ86" i="12"/>
  <c r="FJ28" i="12"/>
  <c r="AH31" i="12"/>
  <c r="EY44" i="12"/>
  <c r="HP43" i="12"/>
  <c r="F11" i="12"/>
  <c r="GF48" i="12"/>
  <c r="JJ17" i="12"/>
  <c r="DN53" i="12"/>
  <c r="DG23" i="12"/>
  <c r="AI33" i="12"/>
  <c r="JJ42" i="12"/>
  <c r="DU35" i="12"/>
  <c r="BN93" i="12"/>
  <c r="HI16" i="12"/>
  <c r="JG32" i="12"/>
  <c r="HM15" i="12"/>
  <c r="AU32" i="12"/>
  <c r="BA14" i="12"/>
  <c r="P75" i="12"/>
  <c r="GF18" i="12"/>
  <c r="BW37" i="12"/>
  <c r="FT32" i="12"/>
  <c r="HS17" i="12"/>
  <c r="EF37" i="12"/>
  <c r="GI21" i="12"/>
  <c r="FL22" i="12"/>
  <c r="JB10" i="12"/>
  <c r="EN48" i="12"/>
  <c r="IM26" i="12"/>
  <c r="EJ96" i="12"/>
  <c r="BH76" i="12"/>
  <c r="IS51" i="12"/>
  <c r="IH22" i="12"/>
  <c r="GP20" i="12"/>
  <c r="E12" i="12"/>
  <c r="HK31" i="12"/>
  <c r="JC30" i="12"/>
  <c r="CJ22" i="12"/>
  <c r="V89" i="12"/>
  <c r="IV47" i="12"/>
  <c r="K86" i="12"/>
  <c r="EY21" i="12"/>
  <c r="FE50" i="12"/>
  <c r="BY50" i="12"/>
  <c r="FY14" i="12"/>
  <c r="F49" i="12"/>
  <c r="GZ46" i="12"/>
  <c r="N82" i="12"/>
  <c r="HR23" i="12"/>
  <c r="JE42" i="12"/>
  <c r="EI50" i="12"/>
  <c r="FK17" i="12"/>
  <c r="DS36" i="12"/>
  <c r="HM38" i="12"/>
  <c r="BR39" i="12"/>
  <c r="DR26" i="12"/>
  <c r="GQ17" i="12"/>
  <c r="AE28" i="12"/>
  <c r="CM91" i="12"/>
  <c r="FF45" i="12"/>
  <c r="ES39" i="12"/>
  <c r="GJ45" i="12"/>
  <c r="DG21" i="12"/>
  <c r="FA14" i="12"/>
  <c r="GE38" i="12"/>
  <c r="EZ45" i="12"/>
  <c r="BS18" i="12"/>
  <c r="AM52" i="12"/>
  <c r="HK49" i="12"/>
  <c r="FL73" i="12"/>
  <c r="FG55" i="12"/>
  <c r="AA15" i="12"/>
  <c r="DX34" i="12"/>
  <c r="IJ41" i="12"/>
  <c r="FM34" i="12"/>
  <c r="DN48" i="12"/>
  <c r="EV49" i="12"/>
  <c r="CS29" i="12"/>
  <c r="DB19" i="12"/>
  <c r="DA36" i="12"/>
  <c r="BS28" i="12"/>
  <c r="JM26" i="12"/>
  <c r="AF32" i="12"/>
  <c r="FD31" i="12"/>
  <c r="EU10" i="12"/>
  <c r="CY47" i="12"/>
  <c r="CY44" i="12"/>
  <c r="AP33" i="12"/>
  <c r="CS72" i="12"/>
  <c r="EM69" i="12"/>
  <c r="GS24" i="12"/>
  <c r="FQ35" i="12"/>
  <c r="AA18" i="12"/>
  <c r="DC60" i="12"/>
  <c r="EH30" i="12"/>
  <c r="HM47" i="12"/>
  <c r="EX35" i="12"/>
  <c r="FW10" i="12"/>
  <c r="GC86" i="12"/>
  <c r="JK34" i="12"/>
  <c r="S13" i="12"/>
  <c r="BW65" i="12"/>
  <c r="GJ28" i="12"/>
  <c r="FH46" i="12"/>
  <c r="GR90" i="12"/>
  <c r="FX29" i="12"/>
  <c r="AR45" i="12"/>
  <c r="JJ38" i="12"/>
  <c r="BT87" i="12"/>
  <c r="IN32" i="12"/>
  <c r="P44" i="12"/>
  <c r="AZ29" i="12"/>
  <c r="EW47" i="12"/>
  <c r="P25" i="12"/>
  <c r="DK31" i="12"/>
  <c r="CR48" i="12"/>
  <c r="EU16" i="12"/>
  <c r="JG27" i="12"/>
  <c r="CU73" i="12"/>
  <c r="CD24" i="12"/>
  <c r="EE47" i="12"/>
  <c r="FA44" i="12"/>
  <c r="CS48" i="12"/>
  <c r="DK51" i="12"/>
  <c r="IC30" i="12"/>
  <c r="HN30" i="12"/>
  <c r="BO32" i="12"/>
  <c r="DC19" i="12"/>
  <c r="FH24" i="12"/>
  <c r="GY12" i="12"/>
  <c r="EX41" i="12"/>
  <c r="EE71" i="12"/>
  <c r="AF13" i="12"/>
  <c r="HS36" i="12"/>
  <c r="IW42" i="12"/>
  <c r="HZ30" i="12"/>
  <c r="EH39" i="12"/>
  <c r="ET10" i="12"/>
  <c r="JM97" i="12"/>
  <c r="BR13" i="12"/>
  <c r="DS14" i="12"/>
  <c r="V80" i="12"/>
  <c r="CD28" i="12"/>
  <c r="ER95" i="12"/>
  <c r="JB21" i="12"/>
  <c r="GQ35" i="12"/>
  <c r="FD81" i="12"/>
  <c r="GS27" i="12"/>
  <c r="EO95" i="12"/>
  <c r="DB15" i="12"/>
  <c r="HU16" i="12"/>
  <c r="EA24" i="12"/>
  <c r="IP28" i="12"/>
  <c r="HQ45" i="12"/>
  <c r="EL37" i="12"/>
  <c r="CK74" i="12"/>
  <c r="IQ49" i="12"/>
  <c r="ET21" i="12"/>
  <c r="AJ72" i="12"/>
  <c r="CD71" i="12"/>
  <c r="EP76" i="12"/>
  <c r="GW43" i="12"/>
  <c r="GE32" i="12"/>
  <c r="BA36" i="12"/>
  <c r="GS50" i="12"/>
  <c r="BZ25" i="12"/>
  <c r="IA35" i="12"/>
  <c r="CY14" i="12"/>
  <c r="HC48" i="12"/>
  <c r="BM34" i="12"/>
  <c r="EZ30" i="12"/>
  <c r="AA26" i="12"/>
  <c r="BD37" i="12"/>
  <c r="FU11" i="12"/>
  <c r="EX43" i="12"/>
  <c r="O46" i="12"/>
  <c r="HX20" i="12"/>
  <c r="J82" i="12"/>
  <c r="JH46" i="12"/>
  <c r="HQ49" i="12"/>
  <c r="GC31" i="12"/>
  <c r="FJ27" i="12"/>
  <c r="DI75" i="12"/>
  <c r="HV16" i="12"/>
  <c r="GY48" i="12"/>
  <c r="IU42" i="12"/>
  <c r="DC13" i="12"/>
  <c r="BW25" i="12"/>
  <c r="JL15" i="12"/>
  <c r="IZ13" i="12"/>
  <c r="ID43" i="12"/>
  <c r="CV20" i="12"/>
  <c r="AA50" i="12"/>
  <c r="HA34" i="12"/>
  <c r="CH30" i="12"/>
  <c r="AT27" i="12"/>
  <c r="AT70" i="12"/>
  <c r="EL88" i="12"/>
  <c r="JD48" i="12"/>
  <c r="DD20" i="12"/>
  <c r="BJ29" i="12"/>
  <c r="AG54" i="12"/>
  <c r="EM96" i="12"/>
  <c r="DJ17" i="12"/>
  <c r="FT48" i="12"/>
  <c r="GE12" i="12"/>
  <c r="IP30" i="12"/>
  <c r="N41" i="12"/>
  <c r="EW33" i="12"/>
  <c r="CH33" i="12"/>
  <c r="IP35" i="12"/>
  <c r="IA18" i="12"/>
  <c r="IG38" i="12"/>
  <c r="CR11" i="12"/>
  <c r="DH23" i="12"/>
  <c r="HN35" i="12"/>
  <c r="JJ48" i="12"/>
  <c r="FJ47" i="12"/>
  <c r="AS40" i="12"/>
  <c r="JK18" i="12"/>
  <c r="IU13" i="12"/>
  <c r="IJ30" i="12"/>
  <c r="FJ14" i="12"/>
  <c r="DZ25" i="12"/>
  <c r="DR19" i="12"/>
  <c r="EP31" i="12"/>
  <c r="BW21" i="12"/>
  <c r="DN51" i="12"/>
  <c r="GM30" i="12"/>
  <c r="BH43" i="12"/>
  <c r="BR80" i="12"/>
  <c r="FL17" i="12"/>
  <c r="AZ26" i="12"/>
  <c r="IX26" i="12"/>
  <c r="GA13" i="12"/>
  <c r="IR16" i="12"/>
  <c r="BH51" i="12"/>
  <c r="AY60" i="12"/>
  <c r="CS30" i="12"/>
  <c r="DE16" i="12"/>
  <c r="FM40" i="12"/>
  <c r="IE38" i="12"/>
  <c r="EK19" i="12"/>
  <c r="DL32" i="12"/>
  <c r="HZ10" i="12"/>
  <c r="AX36" i="12"/>
  <c r="AE57" i="12"/>
  <c r="AT12" i="12"/>
  <c r="EX26" i="12"/>
  <c r="FY30" i="12"/>
  <c r="BI37" i="12"/>
  <c r="GR47" i="12"/>
  <c r="EG33" i="12"/>
  <c r="BY10" i="12"/>
  <c r="DS37" i="12"/>
  <c r="E44" i="12"/>
  <c r="GX19" i="12"/>
  <c r="BB67" i="12"/>
  <c r="GU19" i="12"/>
  <c r="GD14" i="12"/>
  <c r="FF48" i="12"/>
  <c r="AS14" i="12"/>
  <c r="DE51" i="12"/>
  <c r="FY33" i="12"/>
  <c r="BD81" i="12"/>
  <c r="AK48" i="12"/>
  <c r="S49" i="12"/>
  <c r="BS58" i="12"/>
  <c r="FV36" i="12"/>
  <c r="HF37" i="12"/>
  <c r="DB40" i="12"/>
  <c r="J14" i="12"/>
  <c r="CZ18" i="12"/>
  <c r="HP22" i="12"/>
  <c r="IH14" i="12"/>
  <c r="AH21" i="12"/>
  <c r="CT87" i="12"/>
  <c r="HF10" i="12"/>
  <c r="CL44" i="12"/>
  <c r="DA31" i="12"/>
  <c r="AD26" i="12"/>
  <c r="DW11" i="12"/>
  <c r="GD23" i="12"/>
  <c r="E20" i="12"/>
  <c r="EZ38" i="12"/>
  <c r="AY14" i="12"/>
  <c r="AZ35" i="12"/>
  <c r="IU50" i="12"/>
  <c r="CZ41" i="12"/>
  <c r="HT16" i="12"/>
  <c r="EL36" i="12"/>
  <c r="IA28" i="12"/>
  <c r="IM18" i="12"/>
  <c r="ET37" i="12"/>
  <c r="DD46" i="12"/>
  <c r="EF16" i="12"/>
  <c r="GJ27" i="12"/>
  <c r="ED34" i="12"/>
  <c r="GS46" i="12"/>
  <c r="CQ49" i="12"/>
  <c r="AO11" i="12"/>
  <c r="CP45" i="12"/>
  <c r="GO29" i="12"/>
  <c r="HN23" i="12"/>
  <c r="IU25" i="12"/>
  <c r="EH87" i="12"/>
  <c r="AD23" i="12"/>
  <c r="EY17" i="12"/>
  <c r="GK21" i="12"/>
  <c r="HS18" i="12"/>
  <c r="IW17" i="12"/>
  <c r="AN23" i="12"/>
  <c r="BT75" i="12"/>
  <c r="JK39" i="12"/>
  <c r="DN50" i="12"/>
  <c r="EE33" i="12"/>
  <c r="CG20" i="12"/>
  <c r="AH53" i="12"/>
  <c r="AT64" i="12"/>
  <c r="GQ51" i="12"/>
  <c r="FA58" i="12"/>
  <c r="IB15" i="12"/>
  <c r="ER30" i="12"/>
  <c r="GH49" i="12"/>
  <c r="GL22" i="12"/>
  <c r="ED76" i="12"/>
  <c r="HI20" i="12"/>
  <c r="EB32" i="12"/>
  <c r="BU39" i="12"/>
  <c r="AU74" i="12"/>
  <c r="CQ98" i="12"/>
  <c r="HT32" i="12"/>
  <c r="JI31" i="12"/>
  <c r="AG36" i="12"/>
  <c r="HF13" i="12"/>
  <c r="HW27" i="12"/>
  <c r="CZ51" i="12"/>
  <c r="CR32" i="12"/>
  <c r="HL27" i="12"/>
  <c r="HY32" i="12"/>
  <c r="DE28" i="12"/>
  <c r="AL98" i="12"/>
  <c r="DK49" i="12"/>
  <c r="IG40" i="12"/>
  <c r="IR40" i="12"/>
  <c r="JK46" i="12"/>
  <c r="CT40" i="12"/>
  <c r="CJ94" i="12"/>
  <c r="JE11" i="12"/>
  <c r="HF36" i="12"/>
  <c r="FD80" i="12"/>
  <c r="AU62" i="12"/>
  <c r="BT20" i="12"/>
  <c r="IL30" i="12"/>
  <c r="E52" i="12"/>
  <c r="GG37" i="12"/>
  <c r="HV13" i="12"/>
  <c r="HO38" i="12"/>
  <c r="AG77" i="12"/>
  <c r="IW30" i="12"/>
  <c r="EL14" i="12"/>
  <c r="BC57" i="12"/>
  <c r="GM20" i="12"/>
  <c r="EA11" i="12"/>
  <c r="JE33" i="12"/>
  <c r="HZ41" i="12"/>
  <c r="GK49" i="12"/>
  <c r="CQ92" i="12"/>
  <c r="E55" i="12"/>
  <c r="BX10" i="12"/>
  <c r="CH18" i="12"/>
  <c r="GH13" i="12"/>
  <c r="IW11" i="12"/>
  <c r="EL44" i="12"/>
  <c r="GK15" i="12"/>
  <c r="FJ17" i="12"/>
  <c r="BZ38" i="12"/>
  <c r="IW15" i="12"/>
  <c r="IK20" i="12"/>
  <c r="EA77" i="12"/>
  <c r="AD38" i="12"/>
  <c r="HZ13" i="12"/>
  <c r="IQ48" i="12"/>
  <c r="GW35" i="12"/>
  <c r="AQ12" i="12"/>
  <c r="EQ44" i="12"/>
  <c r="DJ25" i="12"/>
  <c r="AT48" i="12"/>
  <c r="CD13" i="12"/>
  <c r="GR42" i="12"/>
  <c r="FI41" i="12"/>
  <c r="FB31" i="12"/>
  <c r="DV31" i="12"/>
  <c r="CD60" i="12"/>
  <c r="IZ44" i="12"/>
  <c r="FQ37" i="12"/>
  <c r="HT17" i="12"/>
  <c r="EX23" i="12"/>
  <c r="FA18" i="12"/>
  <c r="ID16" i="12"/>
  <c r="HX31" i="12"/>
  <c r="IU49" i="12"/>
  <c r="HX15" i="12"/>
  <c r="HC51" i="12"/>
  <c r="GO39" i="12"/>
  <c r="FI47" i="12"/>
  <c r="CK13" i="12"/>
  <c r="DC40" i="12"/>
  <c r="AZ50" i="12"/>
  <c r="IH11" i="12"/>
  <c r="GD34" i="12"/>
  <c r="DS91" i="12"/>
  <c r="CW30" i="12"/>
  <c r="AN26" i="12"/>
  <c r="BF58" i="12"/>
  <c r="GG43" i="12"/>
  <c r="HJ32" i="12"/>
  <c r="AP25" i="12"/>
  <c r="BX43" i="12"/>
  <c r="CH19" i="12"/>
  <c r="DG49" i="12"/>
  <c r="HL32" i="12"/>
  <c r="JF49" i="12"/>
  <c r="CO90" i="12"/>
  <c r="EQ42" i="12"/>
  <c r="CG51" i="12"/>
  <c r="HM31" i="12"/>
  <c r="Y21" i="12"/>
  <c r="CG50" i="12"/>
  <c r="DS16" i="12"/>
  <c r="AE31" i="12"/>
  <c r="GV19" i="12"/>
  <c r="DX15" i="12"/>
  <c r="CI17" i="12"/>
  <c r="AL36" i="12"/>
  <c r="CB62" i="12"/>
  <c r="HX10" i="12"/>
  <c r="BU14" i="12"/>
  <c r="EJ30" i="12"/>
  <c r="HZ38" i="12"/>
  <c r="FR42" i="12"/>
  <c r="JB40" i="12"/>
  <c r="DM71" i="12"/>
  <c r="BU22" i="12"/>
  <c r="JI29" i="12"/>
  <c r="DP22" i="12"/>
  <c r="IH44" i="12"/>
  <c r="F94" i="12"/>
  <c r="BJ22" i="12"/>
  <c r="GX48" i="12"/>
  <c r="EM90" i="12"/>
  <c r="CB18" i="12"/>
  <c r="EY19" i="12"/>
  <c r="FA32" i="12"/>
  <c r="IF40" i="12"/>
  <c r="BK12" i="12"/>
  <c r="AM22" i="12"/>
  <c r="IQ13" i="12"/>
  <c r="IB17" i="12"/>
  <c r="GW16" i="12"/>
  <c r="JF46" i="12"/>
  <c r="DS41" i="12"/>
  <c r="HG26" i="12"/>
  <c r="HP44" i="12"/>
  <c r="BM17" i="12"/>
  <c r="CI32" i="12"/>
  <c r="JE51" i="12"/>
  <c r="CC12" i="12"/>
  <c r="DR33" i="12"/>
  <c r="AQ13" i="12"/>
  <c r="AK74" i="12"/>
  <c r="AP24" i="12"/>
  <c r="BB36" i="12"/>
  <c r="AL49" i="12"/>
  <c r="DE44" i="12"/>
  <c r="AE45" i="12"/>
  <c r="EZ24" i="12"/>
  <c r="BE41" i="12"/>
  <c r="DG17" i="12"/>
  <c r="FL41" i="12"/>
  <c r="AA34" i="12"/>
  <c r="FM96" i="12"/>
  <c r="BJ40" i="12"/>
  <c r="FG38" i="12"/>
  <c r="GB43" i="12"/>
  <c r="CJ46" i="12"/>
  <c r="V54" i="12"/>
  <c r="JB47" i="12"/>
  <c r="AY78" i="12"/>
  <c r="HM98" i="12"/>
  <c r="GI37" i="12"/>
  <c r="DS81" i="12"/>
  <c r="HP18" i="12"/>
  <c r="CO85" i="12"/>
  <c r="JK51" i="12"/>
  <c r="BR46" i="12"/>
  <c r="AG23" i="12"/>
  <c r="B41" i="12"/>
  <c r="CF98" i="12"/>
  <c r="HU38" i="12"/>
  <c r="BV21" i="12"/>
  <c r="BH11" i="12"/>
  <c r="EJ82" i="12"/>
  <c r="AG93" i="12"/>
  <c r="HM13" i="12"/>
  <c r="DQ46" i="12"/>
  <c r="DE29" i="12"/>
  <c r="CW46" i="12"/>
  <c r="HJ50" i="12"/>
  <c r="FT43" i="12"/>
  <c r="ES30" i="12"/>
  <c r="IA42" i="12"/>
  <c r="HE29" i="12"/>
  <c r="DS31" i="12"/>
  <c r="DL97" i="12"/>
  <c r="AJ38" i="12"/>
  <c r="CL39" i="12"/>
  <c r="EN31" i="12"/>
  <c r="IG17" i="12"/>
  <c r="FL36" i="12"/>
  <c r="FC11" i="12"/>
  <c r="AF58" i="12"/>
  <c r="EO31" i="12"/>
  <c r="AD39" i="12"/>
  <c r="AT25" i="12"/>
  <c r="N12" i="12"/>
  <c r="EE39" i="12"/>
  <c r="DN35" i="12"/>
  <c r="HB20" i="12"/>
  <c r="F22" i="12"/>
  <c r="BX73" i="12"/>
  <c r="BX18" i="12"/>
  <c r="V26" i="12"/>
  <c r="GU39" i="12"/>
  <c r="F83" i="12"/>
  <c r="DR25" i="12"/>
  <c r="DB71" i="12"/>
  <c r="CL78" i="12"/>
  <c r="IW24" i="12"/>
  <c r="GR35" i="12"/>
  <c r="FK18" i="12"/>
  <c r="CO98" i="12"/>
  <c r="DY25" i="12"/>
  <c r="CJ45" i="12"/>
  <c r="F61" i="12"/>
  <c r="HI43" i="12"/>
  <c r="AN17" i="12"/>
  <c r="CF43" i="12"/>
  <c r="AZ20" i="12"/>
  <c r="GJ26" i="12"/>
  <c r="EE10" i="12"/>
  <c r="IZ21" i="12"/>
  <c r="DQ23" i="12"/>
  <c r="EX56" i="12"/>
  <c r="GA44" i="12"/>
  <c r="IQ51" i="12"/>
  <c r="HW20" i="12"/>
  <c r="EU39" i="12"/>
  <c r="JJ11" i="12"/>
  <c r="DT44" i="12"/>
  <c r="EL43" i="12"/>
  <c r="IO99" i="12"/>
  <c r="HL16" i="12"/>
  <c r="BU77" i="12"/>
  <c r="BU49" i="12"/>
  <c r="CE16" i="12"/>
  <c r="CO20" i="12"/>
  <c r="DC33" i="12"/>
  <c r="CB97" i="12"/>
  <c r="FZ10" i="12"/>
  <c r="CP30" i="12"/>
  <c r="JA39" i="12"/>
  <c r="AR24" i="12"/>
  <c r="FL94" i="12"/>
  <c r="DJ22" i="12"/>
  <c r="HT43" i="12"/>
  <c r="EZ50" i="12"/>
  <c r="FD67" i="12"/>
  <c r="AD73" i="12"/>
  <c r="AJ48" i="12"/>
  <c r="FM12" i="12"/>
  <c r="HF26" i="12"/>
  <c r="Y37" i="12"/>
  <c r="IF20" i="12"/>
  <c r="J50" i="12"/>
  <c r="HP15" i="12"/>
  <c r="CS32" i="12"/>
  <c r="CD72" i="12"/>
  <c r="HG39" i="12"/>
  <c r="HR41" i="12"/>
  <c r="BI73" i="12"/>
  <c r="II20" i="12"/>
  <c r="ED54" i="12"/>
  <c r="IZ41" i="12"/>
  <c r="EU28" i="12"/>
  <c r="BT40" i="12"/>
  <c r="DD57" i="12"/>
  <c r="EV26" i="12"/>
  <c r="HS51" i="12"/>
  <c r="HX24" i="12"/>
  <c r="CP43" i="12"/>
  <c r="EN50" i="12"/>
  <c r="BK60" i="12"/>
  <c r="AK13" i="12"/>
  <c r="EC45" i="12"/>
  <c r="GK14" i="12"/>
  <c r="CE96" i="12"/>
  <c r="DS24" i="12"/>
  <c r="GB12" i="12"/>
  <c r="AO43" i="12"/>
  <c r="DL93" i="12"/>
  <c r="HN48" i="12"/>
  <c r="FG19" i="12"/>
  <c r="HQ35" i="12"/>
  <c r="FQ32" i="12"/>
  <c r="AH57" i="12"/>
  <c r="HR24" i="12"/>
  <c r="DU44" i="12"/>
  <c r="EV14" i="12"/>
  <c r="FD77" i="12"/>
  <c r="CT23" i="12"/>
  <c r="DH31" i="12"/>
  <c r="EK40" i="12"/>
  <c r="GD50" i="12"/>
  <c r="GW37" i="12"/>
  <c r="BD64" i="12"/>
  <c r="EX18" i="12"/>
  <c r="EI25" i="12"/>
  <c r="BE57" i="12"/>
  <c r="DV45" i="12"/>
  <c r="O91" i="12"/>
  <c r="DU47" i="12"/>
  <c r="DH17" i="12"/>
  <c r="EV39" i="12"/>
  <c r="HN39" i="12"/>
  <c r="HL28" i="12"/>
  <c r="JH45" i="12"/>
  <c r="GL26" i="12"/>
  <c r="EE48" i="12"/>
  <c r="BN49" i="12"/>
  <c r="EF26" i="12"/>
  <c r="AM36" i="12"/>
  <c r="EJ33" i="12"/>
  <c r="AQ34" i="12"/>
  <c r="E69" i="12"/>
  <c r="BO43" i="12"/>
  <c r="ED11" i="12"/>
  <c r="FW39" i="12"/>
  <c r="EX51" i="12"/>
  <c r="EZ12" i="12"/>
  <c r="P19" i="12"/>
  <c r="DZ50" i="12"/>
  <c r="GF50" i="12"/>
  <c r="DC47" i="12"/>
  <c r="GP29" i="12"/>
  <c r="JC47" i="12"/>
  <c r="GF39" i="12"/>
  <c r="HD26" i="12"/>
  <c r="FY28" i="12"/>
  <c r="BG38" i="12"/>
  <c r="DD39" i="12"/>
  <c r="FF17" i="12"/>
  <c r="CP27" i="12"/>
  <c r="BM52" i="12"/>
  <c r="CV42" i="12"/>
  <c r="IK96" i="12"/>
  <c r="DX13" i="12"/>
  <c r="AZ31" i="12"/>
  <c r="BA43" i="12"/>
  <c r="IB16" i="12"/>
  <c r="GC48" i="12"/>
  <c r="BO61" i="12"/>
  <c r="FA27" i="12"/>
  <c r="IA17" i="12"/>
  <c r="HB21" i="12"/>
  <c r="AG22" i="12"/>
  <c r="GK10" i="12"/>
  <c r="BT85" i="12"/>
  <c r="GF23" i="12"/>
  <c r="GN34" i="12"/>
  <c r="II45" i="12"/>
  <c r="BJ77" i="12"/>
  <c r="FZ25" i="12"/>
  <c r="DI99" i="12"/>
  <c r="CH53" i="12"/>
  <c r="O38" i="12"/>
  <c r="GP36" i="12"/>
  <c r="CQ54" i="12"/>
  <c r="HJ27" i="12"/>
  <c r="P30" i="12"/>
  <c r="DJ74" i="12"/>
  <c r="FR27" i="12"/>
  <c r="GX41" i="12"/>
  <c r="HY44" i="12"/>
  <c r="EY37" i="12"/>
  <c r="CR58" i="12"/>
  <c r="HS37" i="12"/>
  <c r="GY34" i="12"/>
  <c r="O33" i="12"/>
  <c r="CA43" i="12"/>
  <c r="AH58" i="12"/>
  <c r="HQ27" i="12"/>
  <c r="HN21" i="12"/>
  <c r="IN15" i="12"/>
  <c r="FH18" i="12"/>
  <c r="AL68" i="12"/>
  <c r="BN26" i="12"/>
  <c r="HC49" i="12"/>
  <c r="IM46" i="12"/>
  <c r="FX44" i="12"/>
  <c r="AR37" i="12"/>
  <c r="CB43" i="12"/>
  <c r="GY93" i="12"/>
  <c r="HI30" i="12"/>
  <c r="GI50" i="12"/>
  <c r="BI41" i="12"/>
  <c r="FZ50" i="12"/>
  <c r="EO36" i="12"/>
  <c r="JD29" i="12"/>
  <c r="GS14" i="12"/>
  <c r="CC42" i="12"/>
  <c r="HV46" i="12"/>
  <c r="FK10" i="12"/>
  <c r="JH10" i="12"/>
  <c r="AU75" i="12"/>
  <c r="EG19" i="12"/>
  <c r="AU22" i="12"/>
  <c r="GY35" i="12"/>
  <c r="IY19" i="12"/>
  <c r="FN96" i="12"/>
  <c r="FI36" i="12"/>
  <c r="GA17" i="12"/>
  <c r="FV39" i="12"/>
  <c r="DB48" i="12"/>
  <c r="CB37" i="12"/>
  <c r="DG94" i="12"/>
  <c r="FZ41" i="12"/>
  <c r="CD26" i="12"/>
  <c r="BT49" i="12"/>
  <c r="AA47" i="12"/>
  <c r="CX19" i="12"/>
  <c r="EH49" i="12"/>
  <c r="FF27" i="12"/>
  <c r="GN28" i="12"/>
  <c r="FJ43" i="12"/>
  <c r="EZ40" i="12"/>
  <c r="EC24" i="12"/>
  <c r="BW16" i="12"/>
  <c r="FV27" i="12"/>
  <c r="BD67" i="12"/>
  <c r="BN52" i="12"/>
  <c r="HX46" i="12"/>
  <c r="CU24" i="12"/>
  <c r="E47" i="12"/>
  <c r="FJ13" i="12"/>
  <c r="DY26" i="12"/>
  <c r="EE51" i="12"/>
  <c r="FX16" i="12"/>
  <c r="EG34" i="12"/>
  <c r="JF51" i="12"/>
  <c r="HV10" i="12"/>
  <c r="CH11" i="12"/>
  <c r="CV94" i="12"/>
  <c r="GG41" i="12"/>
  <c r="GJ40" i="12"/>
  <c r="DY34" i="12"/>
  <c r="AP58" i="12"/>
  <c r="BG19" i="12"/>
  <c r="CK87" i="12"/>
  <c r="DD17" i="12"/>
  <c r="GM14" i="12"/>
  <c r="CG16" i="12"/>
  <c r="GH28" i="12"/>
  <c r="BS49" i="12"/>
  <c r="JH34" i="12"/>
  <c r="AF51" i="12"/>
  <c r="ED39" i="12"/>
  <c r="DZ14" i="12"/>
  <c r="AS16" i="12"/>
  <c r="IA12" i="12"/>
  <c r="DZ32" i="12"/>
  <c r="AG49" i="12"/>
  <c r="FH33" i="12"/>
  <c r="AU21" i="12"/>
  <c r="BY15" i="12"/>
  <c r="CC38" i="12"/>
  <c r="GV95" i="12"/>
  <c r="GY18" i="12"/>
  <c r="FI34" i="12"/>
  <c r="BN31" i="12"/>
  <c r="K64" i="12"/>
  <c r="CX50" i="12"/>
  <c r="BY23" i="12"/>
  <c r="CU39" i="12"/>
  <c r="FS38" i="12"/>
  <c r="HE45" i="12"/>
  <c r="FV53" i="12"/>
  <c r="CB40" i="12"/>
  <c r="GD25" i="12"/>
  <c r="HH35" i="12"/>
  <c r="IK41" i="12"/>
  <c r="FC29" i="12"/>
  <c r="EW78" i="12"/>
  <c r="CJ15" i="12"/>
  <c r="ES46" i="12"/>
  <c r="DI56" i="12"/>
  <c r="Y82" i="12"/>
  <c r="DN88" i="12"/>
  <c r="CK75" i="12"/>
  <c r="HF20" i="12"/>
  <c r="DX96" i="12"/>
  <c r="AL60" i="12"/>
  <c r="BA33" i="12"/>
  <c r="EI43" i="12"/>
  <c r="EO30" i="12"/>
  <c r="FS37" i="12"/>
  <c r="GU37" i="12"/>
  <c r="CP78" i="12"/>
  <c r="DK89" i="12"/>
  <c r="BX32" i="12"/>
  <c r="V41" i="12"/>
  <c r="GN15" i="12"/>
  <c r="BA56" i="12"/>
  <c r="CC19" i="12"/>
  <c r="GX37" i="12"/>
  <c r="DU58" i="12"/>
  <c r="IL94" i="12"/>
  <c r="AH71" i="12"/>
  <c r="GB95" i="12"/>
  <c r="BS23" i="12"/>
  <c r="HB60" i="12"/>
  <c r="CG62" i="12"/>
  <c r="CH17" i="12"/>
  <c r="HV31" i="12"/>
  <c r="GX26" i="12"/>
  <c r="AN31" i="12"/>
  <c r="BR63" i="12"/>
  <c r="BM66" i="12"/>
  <c r="FB71" i="12"/>
  <c r="FC92" i="12"/>
  <c r="IN67" i="12"/>
  <c r="BZ72" i="12"/>
  <c r="DC14" i="12"/>
  <c r="FE31" i="12"/>
  <c r="CD11" i="12"/>
  <c r="IV22" i="12"/>
  <c r="AR54" i="12"/>
  <c r="BS38" i="12"/>
  <c r="IF96" i="12"/>
  <c r="CV37" i="12"/>
  <c r="JF30" i="12"/>
  <c r="BN45" i="12"/>
  <c r="EM49" i="12"/>
  <c r="GP45" i="12"/>
  <c r="AK76" i="12"/>
  <c r="CJ88" i="12"/>
  <c r="FB66" i="12"/>
  <c r="FQ74" i="12"/>
  <c r="CU19" i="12"/>
  <c r="HK41" i="12"/>
  <c r="IF75" i="12"/>
  <c r="FN56" i="12"/>
  <c r="FZ22" i="12"/>
  <c r="FS35" i="12"/>
  <c r="BN82" i="12"/>
  <c r="BO59" i="12"/>
  <c r="BI74" i="12"/>
  <c r="GW50" i="12"/>
  <c r="FM80" i="12"/>
  <c r="EN38" i="12"/>
  <c r="CZ52" i="12"/>
  <c r="GQ21" i="12"/>
  <c r="BK77" i="12"/>
  <c r="I62" i="12"/>
  <c r="FD88" i="12"/>
  <c r="DT12" i="12"/>
  <c r="FL45" i="12"/>
  <c r="AN95" i="12"/>
  <c r="EI89" i="12"/>
  <c r="ER59" i="12"/>
  <c r="JM19" i="12"/>
  <c r="AL47" i="12"/>
  <c r="FC62" i="12"/>
  <c r="FV22" i="12"/>
  <c r="AK80" i="12"/>
  <c r="AT45" i="12"/>
  <c r="BW88" i="12"/>
  <c r="FE29" i="12"/>
  <c r="EX33" i="12"/>
  <c r="GR45" i="12"/>
  <c r="CY67" i="12"/>
  <c r="AX98" i="12"/>
  <c r="N72" i="12"/>
  <c r="S34" i="12"/>
  <c r="AP35" i="12"/>
  <c r="EH41" i="12"/>
  <c r="F54" i="12"/>
  <c r="HW43" i="12"/>
  <c r="JI60" i="12"/>
  <c r="AN41" i="12"/>
  <c r="CV51" i="12"/>
  <c r="CU18" i="12"/>
  <c r="DB64" i="12"/>
  <c r="GX34" i="12"/>
  <c r="FD47" i="12"/>
  <c r="HT37" i="12"/>
  <c r="IG31" i="12"/>
  <c r="CI90" i="12"/>
  <c r="DP16" i="12"/>
  <c r="FC94" i="12"/>
  <c r="EA50" i="12"/>
  <c r="CD32" i="12"/>
  <c r="GK28" i="12"/>
  <c r="CL32" i="12"/>
  <c r="EY25" i="12"/>
  <c r="AK21" i="12"/>
  <c r="AK89" i="12"/>
  <c r="GD27" i="12"/>
  <c r="EB48" i="12"/>
  <c r="GT92" i="12"/>
  <c r="BD65" i="12"/>
  <c r="BI80" i="12"/>
  <c r="DY78" i="12"/>
  <c r="DF38" i="12"/>
  <c r="GU20" i="12"/>
  <c r="CG67" i="12"/>
  <c r="DD12" i="12"/>
  <c r="JF15" i="12"/>
  <c r="IV46" i="12"/>
  <c r="JM51" i="12"/>
  <c r="CS97" i="12"/>
  <c r="JA43" i="12"/>
  <c r="GI97" i="12"/>
  <c r="BZ75" i="12"/>
  <c r="IZ34" i="12"/>
  <c r="HR48" i="12"/>
  <c r="HI46" i="12"/>
  <c r="CQ33" i="12"/>
  <c r="DX23" i="12"/>
  <c r="FM33" i="12"/>
  <c r="CM47" i="12"/>
  <c r="FM21" i="12"/>
  <c r="IB24" i="12"/>
  <c r="JE44" i="12"/>
  <c r="JM75" i="12"/>
  <c r="J31" i="12"/>
  <c r="ED48" i="12"/>
  <c r="EP98" i="12"/>
  <c r="CP49" i="12"/>
  <c r="EQ46" i="12"/>
  <c r="FR47" i="12"/>
  <c r="GR44" i="12"/>
  <c r="JL44" i="12"/>
  <c r="HL21" i="12"/>
  <c r="EE14" i="12"/>
  <c r="AL91" i="12"/>
  <c r="AY90" i="12"/>
  <c r="AQ46" i="12"/>
  <c r="BJ47" i="12"/>
  <c r="AP30" i="12"/>
  <c r="FL37" i="12"/>
  <c r="EB99" i="12"/>
  <c r="FR51" i="12"/>
  <c r="CW76" i="12"/>
  <c r="FC75" i="12"/>
  <c r="ER69" i="12"/>
  <c r="AY44" i="12"/>
  <c r="EX69" i="12"/>
  <c r="DT26" i="12"/>
  <c r="EW20" i="12"/>
  <c r="FH30" i="12"/>
  <c r="BZ42" i="12"/>
  <c r="AQ51" i="12"/>
  <c r="AY45" i="12"/>
  <c r="GS91" i="12"/>
  <c r="CT72" i="12"/>
  <c r="DX10" i="12"/>
  <c r="DO65" i="12"/>
  <c r="BT27" i="12"/>
  <c r="FV20" i="12"/>
  <c r="IN22" i="12"/>
  <c r="FN38" i="12"/>
  <c r="HH10" i="12"/>
  <c r="AL76" i="12"/>
  <c r="IQ40" i="12"/>
  <c r="FW37" i="12"/>
  <c r="DR49" i="12"/>
  <c r="CB45" i="12"/>
  <c r="GE34" i="12"/>
  <c r="JK49" i="12"/>
  <c r="JL47" i="12"/>
  <c r="DT27" i="12"/>
  <c r="HP36" i="12"/>
  <c r="AQ68" i="12"/>
  <c r="IF46" i="12"/>
  <c r="GK40" i="12"/>
  <c r="EI82" i="12"/>
  <c r="K33" i="12"/>
  <c r="CF18" i="12"/>
  <c r="EX32" i="12"/>
  <c r="EG81" i="12"/>
  <c r="DR43" i="12"/>
  <c r="EP33" i="12"/>
  <c r="FN46" i="12"/>
  <c r="E43" i="12"/>
  <c r="ET78" i="12"/>
  <c r="BO39" i="12"/>
  <c r="BH49" i="12"/>
  <c r="IS17" i="12"/>
  <c r="IX29" i="12"/>
  <c r="IY45" i="12"/>
  <c r="EW26" i="12"/>
  <c r="IA27" i="12"/>
  <c r="AU39" i="12"/>
  <c r="GI70" i="12"/>
  <c r="DJ18" i="12"/>
  <c r="BA70" i="12"/>
  <c r="GT28" i="12"/>
  <c r="AO37" i="12"/>
  <c r="DE84" i="12"/>
  <c r="DV26" i="12"/>
  <c r="AM41" i="12"/>
  <c r="IM16" i="12"/>
  <c r="EG11" i="12"/>
  <c r="BV12" i="12"/>
  <c r="HZ36" i="12"/>
  <c r="FF94" i="12"/>
  <c r="CL45" i="12"/>
  <c r="S36" i="12"/>
  <c r="CQ73" i="12"/>
  <c r="IH25" i="12"/>
  <c r="CW89" i="12"/>
  <c r="DE13" i="12"/>
  <c r="DS42" i="12"/>
  <c r="DX33" i="12"/>
  <c r="AO46" i="12"/>
  <c r="ES13" i="12"/>
  <c r="HG23" i="12"/>
  <c r="O13" i="12"/>
  <c r="IX50" i="12"/>
  <c r="DK18" i="12"/>
  <c r="FC28" i="12"/>
  <c r="GL23" i="12"/>
  <c r="AP84" i="12"/>
  <c r="S86" i="12"/>
  <c r="IJ47" i="12"/>
  <c r="GK37" i="12"/>
  <c r="EP34" i="12"/>
  <c r="DV51" i="12"/>
  <c r="CI28" i="12"/>
  <c r="AU14" i="12"/>
  <c r="EM88" i="12"/>
  <c r="O31" i="12"/>
  <c r="JD21" i="12"/>
  <c r="HN20" i="12"/>
  <c r="HS33" i="12"/>
  <c r="CO71" i="12"/>
  <c r="HO37" i="12"/>
  <c r="EB20" i="12"/>
  <c r="EI19" i="12"/>
  <c r="HQ38" i="12"/>
  <c r="HU99" i="12"/>
  <c r="DK77" i="12"/>
  <c r="BC86" i="12"/>
  <c r="HO89" i="12"/>
  <c r="GR50" i="12"/>
  <c r="DN32" i="12"/>
  <c r="HU52" i="12"/>
  <c r="EU46" i="12"/>
  <c r="EB38" i="12"/>
  <c r="BS40" i="12"/>
  <c r="CZ61" i="12"/>
  <c r="CD25" i="12"/>
  <c r="EB11" i="12"/>
  <c r="F38" i="12"/>
  <c r="HL47" i="12"/>
  <c r="AF33" i="12"/>
  <c r="JK10" i="12"/>
  <c r="FZ26" i="12"/>
  <c r="BJ79" i="12"/>
  <c r="B16" i="12"/>
  <c r="BN38" i="12"/>
  <c r="CZ36" i="12"/>
  <c r="JL37" i="12"/>
  <c r="CO34" i="12"/>
  <c r="DM66" i="12"/>
  <c r="IR20" i="12"/>
  <c r="IH42" i="12"/>
  <c r="EJ21" i="12"/>
  <c r="IJ11" i="12"/>
  <c r="AM19" i="12"/>
  <c r="CX31" i="12"/>
  <c r="IR32" i="12"/>
  <c r="BV49" i="12"/>
  <c r="AY21" i="12"/>
  <c r="IB49" i="12"/>
  <c r="AY36" i="12"/>
  <c r="HA87" i="12"/>
  <c r="FM95" i="12"/>
  <c r="I41" i="12"/>
  <c r="ET18" i="12"/>
  <c r="HJ14" i="12"/>
  <c r="FM58" i="12"/>
  <c r="BV10" i="12"/>
  <c r="CB34" i="12"/>
  <c r="EY60" i="12"/>
  <c r="HE25" i="12"/>
  <c r="Y16" i="12"/>
  <c r="DZ55" i="12"/>
  <c r="HG14" i="12"/>
  <c r="IS35" i="12"/>
  <c r="CH38" i="12"/>
  <c r="IQ19" i="12"/>
  <c r="BJ24" i="12"/>
  <c r="IJ44" i="12"/>
  <c r="S54" i="12"/>
  <c r="IB51" i="12"/>
  <c r="I23" i="12"/>
  <c r="BK38" i="12"/>
  <c r="EU63" i="12"/>
  <c r="FE27" i="12"/>
  <c r="FY49" i="12"/>
  <c r="AT37" i="12"/>
  <c r="BK51" i="12"/>
  <c r="EU43" i="12"/>
  <c r="IY10" i="12"/>
  <c r="BZ56" i="12"/>
  <c r="IN20" i="12"/>
  <c r="IS23" i="12"/>
  <c r="AE51" i="12"/>
  <c r="IP42" i="12"/>
  <c r="BC17" i="12"/>
  <c r="ID22" i="12"/>
  <c r="K15" i="12"/>
  <c r="GI17" i="12"/>
  <c r="CI29" i="12"/>
  <c r="HS38" i="12"/>
  <c r="BL72" i="12"/>
  <c r="AR79" i="12"/>
  <c r="FM93" i="12"/>
  <c r="DK14" i="12"/>
  <c r="JJ46" i="12"/>
  <c r="AM27" i="12"/>
  <c r="AX35" i="12"/>
  <c r="IH40" i="12"/>
  <c r="CJ59" i="12"/>
  <c r="IV37" i="12"/>
  <c r="FJ81" i="12"/>
  <c r="IT42" i="12"/>
  <c r="JG48" i="12"/>
  <c r="CS19" i="12"/>
  <c r="EX73" i="12"/>
  <c r="AA77" i="12"/>
  <c r="JD14" i="12"/>
  <c r="DY17" i="12"/>
  <c r="IS15" i="12"/>
  <c r="DX37" i="12"/>
  <c r="DI42" i="12"/>
  <c r="GO12" i="12"/>
  <c r="IU12" i="12"/>
  <c r="FU12" i="12"/>
  <c r="FW49" i="12"/>
  <c r="FE36" i="12"/>
  <c r="IL14" i="12"/>
  <c r="N46" i="12"/>
  <c r="J17" i="12"/>
  <c r="EZ16" i="12"/>
  <c r="JI51" i="12"/>
  <c r="FL47" i="12"/>
  <c r="AY67" i="12"/>
  <c r="DD43" i="12"/>
  <c r="AP31" i="12"/>
  <c r="FQ13" i="12"/>
  <c r="IE13" i="12"/>
  <c r="II37" i="12"/>
  <c r="CG42" i="12"/>
  <c r="CY32" i="12"/>
  <c r="HA10" i="12"/>
  <c r="HO10" i="12"/>
  <c r="GQ18" i="12"/>
  <c r="BK23" i="12"/>
  <c r="AJ21" i="12"/>
  <c r="AO14" i="12"/>
  <c r="GD12" i="12"/>
  <c r="EU26" i="12"/>
  <c r="EO46" i="12"/>
  <c r="CF63" i="12"/>
  <c r="IR12" i="12"/>
  <c r="IH12" i="12"/>
  <c r="Z38" i="12"/>
  <c r="BE85" i="12"/>
  <c r="JD11" i="12"/>
  <c r="DV32" i="12"/>
  <c r="FR46" i="12"/>
  <c r="FZ29" i="12"/>
  <c r="FV30" i="12"/>
  <c r="DO13" i="12"/>
  <c r="GJ83" i="12"/>
  <c r="FH39" i="12"/>
  <c r="E38" i="12"/>
  <c r="CX54" i="12"/>
  <c r="AD70" i="12"/>
  <c r="AG17" i="12"/>
  <c r="AA81" i="12"/>
  <c r="ET81" i="12"/>
  <c r="FD39" i="12"/>
  <c r="FI19" i="12"/>
  <c r="BH75" i="12"/>
  <c r="BY32" i="12"/>
  <c r="DN72" i="12"/>
  <c r="AX41" i="12"/>
  <c r="AF15" i="12"/>
  <c r="HY24" i="12"/>
  <c r="CK31" i="12"/>
  <c r="IU14" i="12"/>
  <c r="N40" i="12"/>
  <c r="AL58" i="12"/>
  <c r="FH22" i="12"/>
  <c r="JM18" i="12"/>
  <c r="HZ19" i="12"/>
  <c r="EO48" i="12"/>
  <c r="EQ41" i="12"/>
  <c r="AO24" i="12"/>
  <c r="CQ16" i="12"/>
  <c r="IA46" i="12"/>
  <c r="IJ91" i="12"/>
  <c r="CE74" i="12"/>
  <c r="DK50" i="12"/>
  <c r="DM10" i="12"/>
  <c r="ID87" i="12"/>
  <c r="O64" i="12"/>
  <c r="N67" i="12"/>
  <c r="GG18" i="12"/>
  <c r="IV10" i="12"/>
  <c r="DK23" i="12"/>
  <c r="JG30" i="12"/>
  <c r="CX38" i="12"/>
  <c r="CD36" i="12"/>
  <c r="IJ86" i="12"/>
  <c r="BR59" i="12"/>
  <c r="HM33" i="12"/>
  <c r="IF24" i="12"/>
  <c r="DK68" i="12"/>
  <c r="BJ45" i="12"/>
  <c r="EK26" i="12"/>
  <c r="BC60" i="12"/>
  <c r="DV11" i="12"/>
  <c r="BA21" i="12"/>
  <c r="FH16" i="12"/>
  <c r="GR82" i="12"/>
  <c r="JJ19" i="12"/>
  <c r="BX37" i="12"/>
  <c r="BX36" i="12"/>
  <c r="GA35" i="12"/>
  <c r="HG38" i="12"/>
  <c r="DF45" i="12"/>
  <c r="BY90" i="12"/>
  <c r="GP41" i="12"/>
  <c r="BO22" i="12"/>
  <c r="GB48" i="12"/>
  <c r="EK48" i="12"/>
  <c r="HP25" i="12"/>
  <c r="CY73" i="12"/>
  <c r="IO37" i="12"/>
  <c r="CD22" i="12"/>
  <c r="F46" i="12"/>
  <c r="CF34" i="12"/>
  <c r="J58" i="12"/>
  <c r="GZ32" i="12"/>
  <c r="HM22" i="12"/>
  <c r="GR30" i="12"/>
  <c r="DB36" i="12"/>
  <c r="HL45" i="12"/>
  <c r="CE39" i="12"/>
  <c r="IT69" i="12"/>
  <c r="FX23" i="12"/>
  <c r="GD15" i="12"/>
  <c r="CE80" i="12"/>
  <c r="DG28" i="12"/>
  <c r="EQ89" i="12"/>
  <c r="GM28" i="12"/>
  <c r="BR61" i="12"/>
  <c r="HN94" i="12"/>
  <c r="Y96" i="12"/>
  <c r="DG24" i="12"/>
  <c r="AJ45" i="12"/>
  <c r="FI16" i="12"/>
  <c r="GE19" i="12"/>
  <c r="CY48" i="12"/>
  <c r="AO18" i="12"/>
  <c r="AZ18" i="12"/>
  <c r="AJ60" i="12"/>
  <c r="FG34" i="12"/>
  <c r="J34" i="12"/>
  <c r="FV49" i="12"/>
  <c r="HW13" i="12"/>
  <c r="DV43" i="12"/>
  <c r="HE19" i="12"/>
  <c r="EU24" i="12"/>
  <c r="AE29" i="12"/>
  <c r="HE42" i="12"/>
  <c r="IM10" i="12"/>
  <c r="FX46" i="12"/>
  <c r="CR24" i="12"/>
  <c r="GH48" i="12"/>
  <c r="GG26" i="12"/>
  <c r="BL17" i="12"/>
  <c r="CA97" i="12"/>
  <c r="DM24" i="12"/>
  <c r="IN28" i="12"/>
  <c r="CR44" i="12"/>
  <c r="CL37" i="12"/>
  <c r="EO69" i="12"/>
  <c r="CL16" i="12"/>
  <c r="AI38" i="12"/>
  <c r="JL30" i="12"/>
  <c r="AJ94" i="12"/>
  <c r="FL32" i="12"/>
  <c r="B51" i="12"/>
  <c r="EF91" i="12"/>
  <c r="IZ45" i="12"/>
  <c r="DI73" i="12"/>
  <c r="HZ40" i="12"/>
  <c r="DS21" i="12"/>
  <c r="FT13" i="12"/>
  <c r="HY39" i="12"/>
  <c r="CS87" i="12"/>
  <c r="CC31" i="12"/>
  <c r="AF42" i="12"/>
  <c r="IR70" i="12"/>
  <c r="GT30" i="12"/>
  <c r="CZ92" i="12"/>
  <c r="IP45" i="12"/>
  <c r="DR96" i="12"/>
  <c r="CT33" i="12"/>
  <c r="BD23" i="12"/>
  <c r="BM37" i="12"/>
  <c r="BL81" i="12"/>
  <c r="GX32" i="12"/>
  <c r="FZ23" i="12"/>
  <c r="Y55" i="12"/>
  <c r="FB96" i="12"/>
  <c r="HK46" i="12"/>
  <c r="AO62" i="12"/>
  <c r="EN87" i="12"/>
  <c r="S16" i="12"/>
  <c r="DG10" i="12"/>
  <c r="CB12" i="12"/>
  <c r="EX31" i="12"/>
  <c r="V32" i="12"/>
  <c r="DM13" i="12"/>
  <c r="AF29" i="12"/>
  <c r="JD24" i="12"/>
  <c r="BR43" i="12"/>
  <c r="HI98" i="12"/>
  <c r="DR84" i="12"/>
  <c r="BI24" i="12"/>
  <c r="DY86" i="12"/>
  <c r="K51" i="12"/>
  <c r="FY50" i="12"/>
  <c r="BD26" i="12"/>
  <c r="FM46" i="12"/>
  <c r="AN64" i="12"/>
  <c r="P47" i="12"/>
  <c r="BM59" i="12"/>
  <c r="I32" i="12"/>
  <c r="Y19" i="12"/>
  <c r="J67" i="12"/>
  <c r="DO44" i="12"/>
  <c r="CJ82" i="12"/>
  <c r="CK16" i="12"/>
  <c r="HZ21" i="12"/>
  <c r="DQ20" i="12"/>
  <c r="BF24" i="12"/>
  <c r="DL10" i="12"/>
  <c r="AG51" i="12"/>
  <c r="AP69" i="12"/>
  <c r="FN43" i="12"/>
  <c r="FF26" i="12"/>
  <c r="AF38" i="12"/>
  <c r="DF35" i="12"/>
  <c r="EZ48" i="12"/>
  <c r="FZ33" i="12"/>
  <c r="I72" i="12"/>
  <c r="EK28" i="12"/>
  <c r="FK20" i="12"/>
  <c r="EV15" i="12"/>
  <c r="FV12" i="12"/>
  <c r="IG19" i="12"/>
  <c r="I61" i="12"/>
  <c r="AK25" i="12"/>
  <c r="DP37" i="12"/>
  <c r="BO49" i="12"/>
  <c r="CF29" i="12"/>
  <c r="K62" i="12"/>
  <c r="DW31" i="12"/>
  <c r="CL34" i="12"/>
  <c r="DE27" i="12"/>
  <c r="DE38" i="12"/>
  <c r="AE83" i="12"/>
  <c r="EE21" i="12"/>
  <c r="GE42" i="12"/>
  <c r="HA36" i="12"/>
  <c r="AI31" i="12"/>
  <c r="HJ96" i="12"/>
  <c r="ID24" i="12"/>
  <c r="P98" i="12"/>
  <c r="J26" i="12"/>
  <c r="Y27" i="12"/>
  <c r="AQ77" i="12"/>
  <c r="CY92" i="12"/>
  <c r="BI26" i="12"/>
  <c r="CH69" i="12"/>
  <c r="EI21" i="12"/>
  <c r="FK94" i="12"/>
  <c r="CE42" i="12"/>
  <c r="BG21" i="12"/>
  <c r="IU20" i="12"/>
  <c r="V74" i="12"/>
  <c r="AY27" i="12"/>
  <c r="EV27" i="12"/>
  <c r="CC56" i="12"/>
  <c r="HY28" i="12"/>
  <c r="GF33" i="12"/>
  <c r="CA78" i="12"/>
  <c r="F93" i="12"/>
  <c r="AM53" i="12"/>
  <c r="EE27" i="12"/>
  <c r="BD27" i="12"/>
  <c r="J38" i="12"/>
  <c r="EC84" i="12"/>
  <c r="EY88" i="12"/>
  <c r="IS39" i="12"/>
  <c r="DQ28" i="12"/>
  <c r="CN46" i="12"/>
  <c r="EN59" i="12"/>
  <c r="AN69" i="12"/>
  <c r="DQ32" i="12"/>
  <c r="GH47" i="12"/>
  <c r="HS49" i="12"/>
  <c r="EC46" i="12"/>
  <c r="JE40" i="12"/>
  <c r="ES96" i="12"/>
  <c r="IG46" i="12"/>
  <c r="AD15" i="12"/>
  <c r="AS96" i="12"/>
  <c r="EE37" i="12"/>
  <c r="GK41" i="12"/>
  <c r="FD70" i="12"/>
  <c r="EP44" i="12"/>
  <c r="CS39" i="12"/>
  <c r="HY43" i="12"/>
  <c r="AI51" i="12"/>
  <c r="CO28" i="12"/>
  <c r="BU42" i="12"/>
  <c r="EK34" i="12"/>
  <c r="IG47" i="12"/>
  <c r="J32" i="12"/>
  <c r="AP89" i="12"/>
  <c r="CL28" i="12"/>
  <c r="BF29" i="12"/>
  <c r="HT47" i="12"/>
  <c r="EU21" i="12"/>
  <c r="BI45" i="12"/>
  <c r="CK24" i="12"/>
  <c r="IK24" i="12"/>
  <c r="DK78" i="12"/>
  <c r="IP43" i="12"/>
  <c r="AM32" i="12"/>
  <c r="GK95" i="12"/>
  <c r="CD93" i="12"/>
  <c r="EU20" i="12"/>
  <c r="CJ40" i="12"/>
  <c r="IM20" i="12"/>
  <c r="HG44" i="12"/>
  <c r="CJ70" i="12"/>
  <c r="AG72" i="12"/>
  <c r="CQ36" i="12"/>
  <c r="AP49" i="12"/>
  <c r="GB13" i="12"/>
  <c r="DP87" i="12"/>
  <c r="BG53" i="12"/>
  <c r="IM97" i="12"/>
  <c r="FE87" i="12"/>
  <c r="FA34" i="12"/>
  <c r="GY36" i="12"/>
  <c r="IK50" i="12"/>
  <c r="IM11" i="12"/>
  <c r="DS65" i="12"/>
  <c r="HB39" i="12"/>
  <c r="IS29" i="12"/>
  <c r="GO38" i="12"/>
  <c r="DD14" i="12"/>
  <c r="FW40" i="12"/>
  <c r="HB14" i="12"/>
  <c r="HT28" i="12"/>
  <c r="CR27" i="12"/>
  <c r="K29" i="12"/>
  <c r="IN45" i="12"/>
  <c r="FM11" i="12"/>
  <c r="HX86" i="12"/>
  <c r="AD42" i="12"/>
  <c r="FY26" i="12"/>
  <c r="CH24" i="12"/>
  <c r="CO48" i="12"/>
  <c r="DV49" i="12"/>
  <c r="DF10" i="12"/>
  <c r="DO23" i="12"/>
  <c r="CZ22" i="12"/>
  <c r="HR51" i="12"/>
  <c r="GL49" i="12"/>
  <c r="EH10" i="12"/>
  <c r="FS43" i="12"/>
  <c r="FZ42" i="12"/>
  <c r="N73" i="12"/>
  <c r="ES20" i="12"/>
  <c r="AN46" i="12"/>
  <c r="DL60" i="12"/>
  <c r="GZ29" i="12"/>
  <c r="GC35" i="12"/>
  <c r="EG43" i="12"/>
  <c r="EM38" i="12"/>
  <c r="HU24" i="12"/>
  <c r="CN22" i="12"/>
  <c r="CR85" i="12"/>
  <c r="DF34" i="12"/>
  <c r="DF12" i="12"/>
  <c r="CH26" i="12"/>
  <c r="IX36" i="12"/>
  <c r="HM14" i="12"/>
  <c r="IJ32" i="12"/>
  <c r="ER87" i="12"/>
  <c r="AN45" i="12"/>
  <c r="CT37" i="12"/>
  <c r="GT48" i="12"/>
  <c r="CG19" i="12"/>
  <c r="CX36" i="12"/>
  <c r="FA46" i="12"/>
  <c r="IM39" i="12"/>
  <c r="CG22" i="12"/>
  <c r="AL37" i="12"/>
  <c r="AR67" i="12"/>
  <c r="P15" i="12"/>
  <c r="AX37" i="12"/>
  <c r="CN28" i="12"/>
  <c r="IH33" i="12"/>
  <c r="IZ33" i="12"/>
  <c r="CW23" i="12"/>
  <c r="BT23" i="12"/>
  <c r="AN27" i="12"/>
  <c r="EZ25" i="12"/>
  <c r="CY24" i="12"/>
  <c r="F27" i="12"/>
  <c r="BK24" i="12"/>
  <c r="HZ35" i="12"/>
  <c r="FC37" i="12"/>
  <c r="IQ32" i="12"/>
  <c r="EG15" i="12"/>
  <c r="HI44" i="12"/>
  <c r="HV29" i="12"/>
  <c r="GS51" i="12"/>
  <c r="I16" i="12"/>
  <c r="GS13" i="12"/>
  <c r="F31" i="12"/>
  <c r="ES19" i="12"/>
  <c r="EV43" i="12"/>
  <c r="AG31" i="12"/>
  <c r="EE34" i="12"/>
  <c r="ER28" i="12"/>
  <c r="BW31" i="12"/>
  <c r="BY76" i="12"/>
  <c r="CI65" i="12"/>
  <c r="EI29" i="12"/>
  <c r="DU42" i="12"/>
  <c r="DQ36" i="12"/>
  <c r="AZ95" i="12"/>
  <c r="DR18" i="12"/>
  <c r="I33" i="12"/>
  <c r="GJ50" i="12"/>
  <c r="O36" i="12"/>
  <c r="DK45" i="12"/>
  <c r="CA89" i="12"/>
  <c r="AR55" i="12"/>
  <c r="BV29" i="12"/>
  <c r="HC14" i="12"/>
  <c r="BD16" i="12"/>
  <c r="IF17" i="12"/>
  <c r="GP22" i="12"/>
  <c r="GN25" i="12"/>
  <c r="FL11" i="12"/>
  <c r="BD52" i="12"/>
  <c r="IA51" i="12"/>
  <c r="K99" i="12"/>
  <c r="HS47" i="12"/>
  <c r="ER16" i="12"/>
  <c r="HR20" i="12"/>
  <c r="EK35" i="12"/>
  <c r="IG41" i="12"/>
  <c r="FZ19" i="12"/>
  <c r="CB15" i="12"/>
  <c r="EZ97" i="12"/>
  <c r="IN21" i="12"/>
  <c r="AS21" i="12"/>
  <c r="EA18" i="12"/>
  <c r="FM28" i="12"/>
  <c r="DF17" i="12"/>
  <c r="AT98" i="12"/>
  <c r="HM41" i="12"/>
  <c r="BJ23" i="12"/>
  <c r="CM76" i="12"/>
  <c r="HY17" i="12"/>
  <c r="HI23" i="12"/>
  <c r="IQ22" i="12"/>
  <c r="GT40" i="12"/>
  <c r="HS13" i="12"/>
  <c r="AF79" i="12"/>
  <c r="IL20" i="12"/>
  <c r="DQ83" i="12"/>
  <c r="Z33" i="12"/>
  <c r="BJ14" i="12"/>
  <c r="IF36" i="12"/>
  <c r="EC35" i="12"/>
  <c r="AA46" i="12"/>
  <c r="E60" i="12"/>
  <c r="GE16" i="12"/>
  <c r="DN45" i="12"/>
  <c r="EE63" i="12"/>
  <c r="DA25" i="12"/>
  <c r="CC85" i="12"/>
  <c r="JI94" i="12"/>
  <c r="FL66" i="12"/>
  <c r="JD25" i="12"/>
  <c r="FA16" i="12"/>
  <c r="FJ46" i="12"/>
  <c r="IB19" i="12"/>
  <c r="JB32" i="12"/>
  <c r="IX31" i="12"/>
  <c r="JB28" i="12"/>
  <c r="IC42" i="12"/>
  <c r="JB11" i="12"/>
  <c r="EL15" i="12"/>
  <c r="HK44" i="12"/>
  <c r="FF50" i="12"/>
  <c r="IN13" i="12"/>
  <c r="BG47" i="12"/>
  <c r="GG36" i="12"/>
  <c r="GP35" i="12"/>
  <c r="HY18" i="12"/>
  <c r="DV22" i="12"/>
  <c r="Z35" i="12"/>
  <c r="BU20" i="12"/>
  <c r="FR30" i="12"/>
  <c r="CM30" i="12"/>
  <c r="BR25" i="12"/>
  <c r="EK27" i="12"/>
  <c r="JL16" i="12"/>
  <c r="Y62" i="12"/>
  <c r="E80" i="12"/>
  <c r="EW31" i="12"/>
  <c r="ID40" i="12"/>
  <c r="AJ19" i="12"/>
  <c r="GE10" i="12"/>
  <c r="AK29" i="12"/>
  <c r="BY72" i="12"/>
  <c r="B24" i="12"/>
  <c r="AF26" i="12"/>
  <c r="JJ34" i="12"/>
  <c r="IX33" i="12"/>
  <c r="BW92" i="12"/>
  <c r="BE84" i="12"/>
  <c r="IA10" i="12"/>
  <c r="AO23" i="12"/>
  <c r="IV30" i="12"/>
  <c r="GF36" i="12"/>
  <c r="JK13" i="12"/>
  <c r="AP62" i="12"/>
  <c r="Y47" i="12"/>
  <c r="N90" i="12"/>
  <c r="CV23" i="12"/>
  <c r="FL42" i="12"/>
  <c r="BY20" i="12"/>
  <c r="EZ29" i="12"/>
  <c r="DB22" i="12"/>
  <c r="IN49" i="12"/>
  <c r="DC10" i="12"/>
  <c r="BH39" i="12"/>
  <c r="FV35" i="12"/>
  <c r="CB14" i="12"/>
  <c r="FE26" i="12"/>
  <c r="EO73" i="12"/>
  <c r="JF48" i="12"/>
  <c r="AX92" i="12"/>
  <c r="BV30" i="12"/>
  <c r="BZ44" i="12"/>
  <c r="CH76" i="12"/>
  <c r="HA46" i="12"/>
  <c r="IO25" i="12"/>
  <c r="IQ43" i="12"/>
  <c r="CW42" i="12"/>
  <c r="CQ24" i="12"/>
  <c r="FJ65" i="12"/>
  <c r="EV24" i="12"/>
  <c r="HO31" i="12"/>
  <c r="IG51" i="12"/>
  <c r="EJ20" i="12"/>
  <c r="AU27" i="12"/>
  <c r="DD27" i="12"/>
  <c r="GK27" i="12"/>
  <c r="HA43" i="12"/>
  <c r="BG45" i="12"/>
  <c r="BM16" i="12"/>
  <c r="AI27" i="12"/>
  <c r="HK50" i="12"/>
  <c r="DH24" i="12"/>
  <c r="ES48" i="12"/>
  <c r="EG97" i="12"/>
  <c r="I70" i="12"/>
  <c r="IY27" i="12"/>
  <c r="CN88" i="12"/>
  <c r="HT22" i="12"/>
  <c r="GG32" i="12"/>
  <c r="AN97" i="12"/>
  <c r="IZ39" i="12"/>
  <c r="IZ26" i="12"/>
  <c r="IF39" i="12"/>
  <c r="EM37" i="12"/>
  <c r="DQ59" i="12"/>
  <c r="GB39" i="12"/>
  <c r="BU23" i="12"/>
  <c r="DQ43" i="12"/>
  <c r="EL94" i="12"/>
  <c r="AT95" i="12"/>
  <c r="HH30" i="12"/>
  <c r="AH51" i="12"/>
  <c r="N97" i="12"/>
  <c r="J63" i="12"/>
  <c r="GD29" i="12"/>
  <c r="JK43" i="12"/>
  <c r="II35" i="12"/>
  <c r="BN71" i="12"/>
  <c r="BT84" i="12"/>
  <c r="IU24" i="12"/>
  <c r="GM50" i="12"/>
  <c r="IK10" i="12"/>
  <c r="EW28" i="12"/>
  <c r="FY44" i="12"/>
  <c r="AG58" i="12"/>
  <c r="CA48" i="12"/>
  <c r="EK21" i="12"/>
  <c r="DQ29" i="12"/>
  <c r="IW10" i="12"/>
  <c r="BE24" i="12"/>
  <c r="IU39" i="12"/>
  <c r="AG18" i="12"/>
  <c r="FV44" i="12"/>
  <c r="CZ10" i="12"/>
  <c r="JD46" i="12"/>
  <c r="FM26" i="12"/>
  <c r="AA95" i="12"/>
  <c r="IV35" i="12"/>
  <c r="FV13" i="12"/>
  <c r="CD27" i="12"/>
  <c r="IP33" i="12"/>
  <c r="DK21" i="12"/>
  <c r="GW33" i="12"/>
  <c r="JM35" i="12"/>
  <c r="CA86" i="12"/>
  <c r="FK32" i="12"/>
  <c r="AQ59" i="12"/>
  <c r="EH23" i="12"/>
  <c r="EQ10" i="12"/>
  <c r="HS10" i="12"/>
  <c r="GJ42" i="12"/>
  <c r="FJ22" i="12"/>
  <c r="FH77" i="12"/>
  <c r="IA50" i="12"/>
  <c r="I35" i="12"/>
  <c r="IE44" i="12"/>
  <c r="BJ59" i="12"/>
  <c r="FZ28" i="12"/>
  <c r="CP41" i="12"/>
  <c r="CG40" i="12"/>
  <c r="CN36" i="12"/>
  <c r="HI47" i="12"/>
  <c r="HY88" i="12"/>
  <c r="JH24" i="12"/>
  <c r="DO66" i="12"/>
  <c r="BI32" i="12"/>
  <c r="JF70" i="12"/>
  <c r="DT40" i="12"/>
  <c r="DH85" i="12"/>
  <c r="JI11" i="12"/>
  <c r="BW24" i="12"/>
  <c r="B28" i="12"/>
  <c r="EB51" i="12"/>
  <c r="GD51" i="12"/>
  <c r="BI38" i="12"/>
  <c r="AX71" i="12"/>
  <c r="CK26" i="12"/>
  <c r="GG35" i="12"/>
  <c r="CH32" i="12"/>
  <c r="AH47" i="12"/>
  <c r="DM85" i="12"/>
  <c r="JA15" i="12"/>
  <c r="EQ12" i="12"/>
  <c r="BL59" i="12"/>
  <c r="IH41" i="12"/>
  <c r="HT35" i="12"/>
  <c r="JE41" i="12"/>
  <c r="DU37" i="12"/>
  <c r="DT96" i="12"/>
  <c r="CX28" i="12"/>
  <c r="EJ24" i="12"/>
  <c r="DF83" i="12"/>
  <c r="BZ35" i="12"/>
  <c r="BC54" i="12"/>
  <c r="DV19" i="12"/>
  <c r="JC21" i="12"/>
  <c r="IS46" i="12"/>
  <c r="BN16" i="12"/>
  <c r="GB38" i="12"/>
  <c r="AZ23" i="12"/>
  <c r="CN25" i="12"/>
  <c r="BV22" i="12"/>
  <c r="EC25" i="12"/>
  <c r="FU31" i="12"/>
  <c r="AF11" i="12"/>
  <c r="DD62" i="12"/>
  <c r="EM47" i="12"/>
  <c r="CL18" i="12"/>
  <c r="FS17" i="12"/>
  <c r="EZ18" i="12"/>
  <c r="AH59" i="12"/>
  <c r="EW35" i="12"/>
  <c r="JB36" i="12"/>
  <c r="E56" i="12"/>
  <c r="DD25" i="12"/>
  <c r="FE25" i="12"/>
  <c r="CN14" i="12"/>
  <c r="F37" i="12"/>
  <c r="AP27" i="12"/>
  <c r="HX33" i="12"/>
  <c r="AH90" i="12"/>
  <c r="BF49" i="12"/>
  <c r="EB42" i="12"/>
  <c r="IV20" i="12"/>
  <c r="BX19" i="12"/>
  <c r="EN13" i="12"/>
  <c r="IB45" i="12"/>
  <c r="IW48" i="12"/>
  <c r="JI27" i="12"/>
  <c r="CA74" i="12"/>
  <c r="EJ38" i="12"/>
  <c r="JF47" i="12"/>
  <c r="BH95" i="12"/>
  <c r="CY26" i="12"/>
  <c r="DH84" i="12"/>
  <c r="EZ44" i="12"/>
  <c r="E62" i="12"/>
  <c r="FY20" i="12"/>
  <c r="FW82" i="12"/>
  <c r="DE92" i="12"/>
  <c r="IG33" i="12"/>
  <c r="IG42" i="12"/>
  <c r="FQ25" i="12"/>
  <c r="CS15" i="12"/>
  <c r="JI18" i="12"/>
  <c r="HO21" i="12"/>
  <c r="DU14" i="12"/>
  <c r="AK72" i="12"/>
  <c r="HX12" i="12"/>
  <c r="BN12" i="12"/>
  <c r="DZ84" i="12"/>
  <c r="JF16" i="12"/>
  <c r="V12" i="12"/>
  <c r="AM24" i="12"/>
  <c r="DQ14" i="12"/>
  <c r="EH43" i="12"/>
  <c r="GV39" i="12"/>
  <c r="DN25" i="12"/>
  <c r="GE26" i="12"/>
  <c r="JL26" i="12"/>
  <c r="BZ49" i="12"/>
  <c r="EP78" i="12"/>
  <c r="BC31" i="12"/>
  <c r="DU38" i="12"/>
  <c r="BS17" i="12"/>
  <c r="IU21" i="12"/>
  <c r="CR64" i="12"/>
  <c r="EF95" i="12"/>
  <c r="JA26" i="12"/>
  <c r="DS39" i="12"/>
  <c r="BV47" i="12"/>
  <c r="CP81" i="12"/>
  <c r="JF14" i="12"/>
  <c r="HH50" i="12"/>
  <c r="CI35" i="12"/>
  <c r="DA34" i="12"/>
  <c r="CJ18" i="12"/>
  <c r="AM61" i="12"/>
  <c r="IC41" i="12"/>
  <c r="EX27" i="12"/>
  <c r="IP20" i="12"/>
  <c r="BB57" i="12"/>
  <c r="AY37" i="12"/>
  <c r="FY23" i="12"/>
  <c r="FL46" i="12"/>
  <c r="B34" i="12"/>
  <c r="IX27" i="12"/>
  <c r="BB62" i="12"/>
  <c r="AE70" i="12"/>
  <c r="IB11" i="12"/>
  <c r="GX17" i="12"/>
  <c r="IW21" i="12"/>
  <c r="IX46" i="12"/>
  <c r="AM23" i="12"/>
  <c r="EC41" i="12"/>
  <c r="DQ27" i="12"/>
  <c r="FM19" i="12"/>
  <c r="BN22" i="12"/>
  <c r="FA22" i="12"/>
  <c r="CP59" i="12"/>
  <c r="GR10" i="12"/>
  <c r="JL13" i="12"/>
  <c r="HS96" i="12"/>
  <c r="GV14" i="12"/>
  <c r="FM91" i="12"/>
  <c r="ER17" i="12"/>
  <c r="AO45" i="12"/>
  <c r="BK67" i="12"/>
  <c r="BA30" i="12"/>
  <c r="IJ51" i="12"/>
  <c r="IU29" i="12"/>
  <c r="EF40" i="12"/>
  <c r="BF15" i="12"/>
  <c r="DP35" i="12"/>
  <c r="CC39" i="12"/>
  <c r="DL36" i="12"/>
  <c r="EM75" i="12"/>
  <c r="JA34" i="12"/>
  <c r="GZ37" i="12"/>
  <c r="DF24" i="12"/>
  <c r="BB79" i="12"/>
  <c r="FG89" i="12"/>
  <c r="GK11" i="12"/>
  <c r="BA18" i="12"/>
  <c r="BJ39" i="12"/>
  <c r="IA16" i="12"/>
  <c r="IU45" i="12"/>
  <c r="EF97" i="12"/>
  <c r="ES31" i="12"/>
  <c r="EW44" i="12"/>
  <c r="AL19" i="12"/>
  <c r="EO45" i="12"/>
  <c r="IB14" i="12"/>
  <c r="DM34" i="12"/>
  <c r="FE45" i="12"/>
  <c r="AK33" i="12"/>
  <c r="I63" i="12"/>
  <c r="EP10" i="12"/>
  <c r="BX42" i="12"/>
  <c r="EU31" i="12"/>
  <c r="DH15" i="12"/>
  <c r="AU50" i="12"/>
  <c r="AG26" i="12"/>
  <c r="AK14" i="12"/>
  <c r="B32" i="12"/>
  <c r="EJ13" i="12"/>
  <c r="IC15" i="12"/>
  <c r="HX44" i="12"/>
  <c r="JA16" i="12"/>
  <c r="ES87" i="12"/>
  <c r="DO10" i="12"/>
  <c r="GG19" i="12"/>
  <c r="AR12" i="12"/>
  <c r="AL11" i="12"/>
  <c r="EC23" i="12"/>
  <c r="GL20" i="12"/>
  <c r="HC23" i="12"/>
  <c r="FA91" i="12"/>
  <c r="IK37" i="12"/>
  <c r="AI20" i="12"/>
  <c r="BI13" i="12"/>
  <c r="DH21" i="12"/>
  <c r="HS26" i="12"/>
  <c r="AZ68" i="12"/>
  <c r="GV30" i="12"/>
  <c r="EJ25" i="12"/>
  <c r="EC37" i="12"/>
  <c r="ID44" i="12"/>
  <c r="BL45" i="12"/>
  <c r="IT27" i="12"/>
  <c r="JG21" i="12"/>
  <c r="HY25" i="12"/>
  <c r="CN19" i="12"/>
  <c r="CF84" i="12"/>
  <c r="DK20" i="12"/>
  <c r="CS20" i="12"/>
  <c r="HY48" i="12"/>
  <c r="CN74" i="12"/>
  <c r="AD36" i="12"/>
  <c r="Z21" i="12"/>
  <c r="CA18" i="12"/>
  <c r="BA83" i="12"/>
  <c r="FB74" i="12"/>
  <c r="FW19" i="12"/>
  <c r="FE61" i="12"/>
  <c r="ER11" i="12"/>
  <c r="HV27" i="12"/>
  <c r="CY45" i="12"/>
  <c r="HH17" i="12"/>
  <c r="DV24" i="12"/>
  <c r="EC19" i="12"/>
  <c r="DW19" i="12"/>
  <c r="FG48" i="12"/>
  <c r="CR28" i="12"/>
  <c r="IU44" i="12"/>
  <c r="AI39" i="12"/>
  <c r="GI33" i="12"/>
  <c r="FS15" i="12"/>
  <c r="BB30" i="12"/>
  <c r="AQ24" i="12"/>
  <c r="BW59" i="12"/>
  <c r="BZ32" i="12"/>
  <c r="BD41" i="12"/>
  <c r="FW18" i="12"/>
  <c r="E54" i="12"/>
  <c r="CR51" i="12"/>
  <c r="FW46" i="12"/>
  <c r="B29" i="12"/>
  <c r="AU64" i="12"/>
  <c r="EF21" i="12"/>
  <c r="IP37" i="12"/>
  <c r="DW48" i="12"/>
  <c r="CS24" i="12"/>
  <c r="FF38" i="12"/>
  <c r="AG21" i="12"/>
  <c r="FF49" i="12"/>
  <c r="CA19" i="12"/>
  <c r="FJ24" i="12"/>
  <c r="CQ10" i="12"/>
  <c r="CS10" i="12"/>
  <c r="AX31" i="12"/>
  <c r="ET85" i="12"/>
  <c r="AD14" i="12"/>
  <c r="HI10" i="12"/>
  <c r="EL13" i="12"/>
  <c r="IL13" i="12"/>
  <c r="IP10" i="12"/>
  <c r="JE24" i="12"/>
  <c r="AZ72" i="12"/>
  <c r="HK29" i="12"/>
  <c r="V48" i="12"/>
  <c r="EV67" i="12"/>
  <c r="EY77" i="12"/>
  <c r="HT18" i="12"/>
  <c r="BX50" i="12"/>
  <c r="O51" i="12"/>
  <c r="BC15" i="12"/>
  <c r="HL22" i="12"/>
  <c r="JI40" i="12"/>
  <c r="CL49" i="12"/>
  <c r="EG10" i="12"/>
  <c r="AQ62" i="12"/>
  <c r="CA11" i="12"/>
  <c r="DP24" i="12"/>
  <c r="HV32" i="12"/>
  <c r="GT22" i="12"/>
  <c r="DQ21" i="12"/>
  <c r="AH88" i="12"/>
  <c r="FN33" i="12"/>
  <c r="BO14" i="12"/>
  <c r="FG43" i="12"/>
  <c r="HV34" i="12"/>
  <c r="DB14" i="12"/>
  <c r="Y86" i="12"/>
  <c r="CM11" i="12"/>
  <c r="EI22" i="12"/>
  <c r="CY33" i="12"/>
  <c r="EM23" i="12"/>
  <c r="ES44" i="12"/>
  <c r="ED23" i="12"/>
  <c r="IS81" i="12"/>
  <c r="DU87" i="12"/>
  <c r="E74" i="12"/>
  <c r="GX27" i="12"/>
  <c r="DZ20" i="12"/>
  <c r="BB86" i="12"/>
  <c r="DC51" i="12"/>
  <c r="FZ84" i="12"/>
  <c r="GD97" i="12"/>
  <c r="GJ97" i="12"/>
  <c r="B78" i="12"/>
  <c r="GZ91" i="12"/>
  <c r="JM86" i="12"/>
  <c r="BB69" i="12"/>
  <c r="BJ80" i="12"/>
  <c r="BC68" i="12"/>
  <c r="CM17" i="12"/>
  <c r="EL39" i="12"/>
  <c r="AK42" i="12"/>
  <c r="HU21" i="12"/>
  <c r="FD91" i="12"/>
  <c r="BR20" i="12"/>
  <c r="AG86" i="12"/>
  <c r="CA95" i="12"/>
  <c r="FT24" i="12"/>
  <c r="EI14" i="12"/>
  <c r="CE76" i="12"/>
  <c r="GE37" i="12"/>
  <c r="J33" i="12"/>
  <c r="IW18" i="12"/>
  <c r="BH63" i="12"/>
  <c r="HX99" i="12"/>
  <c r="BI89" i="12"/>
  <c r="IV27" i="12"/>
  <c r="IR29" i="12"/>
  <c r="HC19" i="12"/>
  <c r="EX37" i="12"/>
  <c r="BG63" i="12"/>
  <c r="DX20" i="12"/>
  <c r="JG19" i="12"/>
  <c r="EA39" i="12"/>
  <c r="EN18" i="12"/>
  <c r="GD24" i="12"/>
  <c r="HV17" i="12"/>
  <c r="CC29" i="12"/>
  <c r="GM37" i="12"/>
  <c r="FD24" i="12"/>
  <c r="GU51" i="12"/>
  <c r="CW78" i="12"/>
  <c r="DE93" i="12"/>
  <c r="FG28" i="12"/>
  <c r="AE44" i="12"/>
  <c r="BR15" i="12"/>
  <c r="EP25" i="12"/>
  <c r="FN63" i="12"/>
  <c r="IR39" i="12"/>
  <c r="BC79" i="12"/>
  <c r="AX81" i="12"/>
  <c r="JC12" i="12"/>
  <c r="AR27" i="12"/>
  <c r="FR91" i="12"/>
  <c r="CJ25" i="12"/>
  <c r="AF99" i="12"/>
  <c r="AN67" i="12"/>
  <c r="Y45" i="12"/>
  <c r="DD47" i="12"/>
  <c r="IH80" i="12"/>
  <c r="GG57" i="12"/>
  <c r="DV82" i="12"/>
  <c r="DI89" i="12"/>
  <c r="EG29" i="12"/>
  <c r="GH38" i="12"/>
  <c r="BC30" i="12"/>
  <c r="HD33" i="12"/>
  <c r="BY26" i="12"/>
  <c r="GF82" i="12"/>
  <c r="AO42" i="12"/>
  <c r="BK68" i="12"/>
  <c r="AY61" i="12"/>
  <c r="FE53" i="12"/>
  <c r="AS28" i="12"/>
  <c r="EI54" i="12"/>
  <c r="AM70" i="12"/>
  <c r="DU86" i="12"/>
  <c r="ED25" i="12"/>
  <c r="CP18" i="12"/>
  <c r="EF47" i="12"/>
  <c r="HC32" i="12"/>
  <c r="N62" i="12"/>
  <c r="F50" i="12"/>
  <c r="AF23" i="12"/>
  <c r="HZ25" i="12"/>
  <c r="BB20" i="12"/>
  <c r="BM20" i="12"/>
  <c r="AU95" i="12"/>
  <c r="CQ97" i="12"/>
  <c r="AQ72" i="12"/>
  <c r="CX86" i="12"/>
  <c r="AG40" i="12"/>
  <c r="BW29" i="12"/>
  <c r="IC93" i="12"/>
  <c r="IV26" i="12"/>
  <c r="FE69" i="12"/>
  <c r="FA72" i="12"/>
  <c r="ER48" i="12"/>
  <c r="DB34" i="12"/>
  <c r="DK48" i="12"/>
  <c r="HC81" i="12"/>
  <c r="JC42" i="12"/>
  <c r="GJ92" i="12"/>
  <c r="DA38" i="12"/>
  <c r="AN25" i="12"/>
  <c r="IX18" i="12"/>
  <c r="JM20" i="12"/>
  <c r="JK89" i="12"/>
  <c r="EW73" i="12"/>
  <c r="AU26" i="12"/>
  <c r="AE34" i="12"/>
  <c r="EG48" i="12"/>
  <c r="HU44" i="12"/>
  <c r="N75" i="12"/>
  <c r="BB39" i="12"/>
  <c r="AM14" i="12"/>
  <c r="BD14" i="12"/>
  <c r="AF46" i="12"/>
  <c r="JF21" i="12"/>
  <c r="EQ50" i="12"/>
  <c r="IH28" i="12"/>
  <c r="DG12" i="12"/>
  <c r="CS11" i="12"/>
  <c r="AS35" i="12"/>
  <c r="IV41" i="12"/>
  <c r="ES89" i="12"/>
  <c r="IY17" i="12"/>
  <c r="EP85" i="12"/>
  <c r="DX38" i="12"/>
  <c r="FE96" i="12"/>
  <c r="FQ19" i="12"/>
  <c r="GX40" i="12"/>
  <c r="CG97" i="12"/>
  <c r="AI85" i="12"/>
  <c r="DU30" i="12"/>
  <c r="IU10" i="12"/>
  <c r="EA38" i="12"/>
  <c r="Z29" i="12"/>
  <c r="E67" i="12"/>
  <c r="FX24" i="12"/>
  <c r="HY38" i="12"/>
  <c r="JH30" i="12"/>
  <c r="BU16" i="12"/>
  <c r="BY22" i="12"/>
  <c r="EM39" i="12"/>
  <c r="EE13" i="12"/>
  <c r="F35" i="12"/>
  <c r="DJ37" i="12"/>
  <c r="GA10" i="12"/>
  <c r="GX46" i="12"/>
  <c r="CE17" i="12"/>
  <c r="EQ30" i="12"/>
  <c r="GA16" i="12"/>
  <c r="FF42" i="12"/>
  <c r="AF34" i="12"/>
  <c r="EZ49" i="12"/>
  <c r="FY41" i="12"/>
  <c r="AE40" i="12"/>
  <c r="IG48" i="12"/>
  <c r="BI17" i="12"/>
  <c r="BT22" i="12"/>
  <c r="BJ37" i="12"/>
  <c r="EC49" i="12"/>
  <c r="DD71" i="12"/>
  <c r="HW36" i="12"/>
  <c r="AY50" i="12"/>
  <c r="HX37" i="12"/>
  <c r="GI42" i="12"/>
  <c r="DU15" i="12"/>
  <c r="DZ22" i="12"/>
  <c r="BD77" i="12"/>
  <c r="HI21" i="12"/>
  <c r="CG94" i="12"/>
  <c r="JH18" i="12"/>
  <c r="Z37" i="12"/>
  <c r="ID36" i="12"/>
  <c r="GI20" i="12"/>
  <c r="DA41" i="12"/>
  <c r="BS46" i="12"/>
  <c r="GS95" i="12"/>
  <c r="DO25" i="12"/>
  <c r="AF80" i="12"/>
  <c r="ED38" i="12"/>
  <c r="HW30" i="12"/>
  <c r="DP38" i="12"/>
  <c r="FA73" i="12"/>
  <c r="AJ51" i="12"/>
  <c r="CK48" i="12"/>
  <c r="HD42" i="12"/>
  <c r="FK39" i="12"/>
  <c r="AP34" i="12"/>
  <c r="BA42" i="12"/>
  <c r="BN81" i="12"/>
  <c r="JJ40" i="12"/>
  <c r="IB37" i="12"/>
  <c r="Z78" i="12"/>
  <c r="JC96" i="12"/>
  <c r="DT34" i="12"/>
  <c r="CC20" i="12"/>
  <c r="HD48" i="12"/>
  <c r="F85" i="12"/>
  <c r="JF17" i="12"/>
  <c r="DD18" i="12"/>
  <c r="AO25" i="12"/>
  <c r="AT16" i="12"/>
  <c r="FV37" i="12"/>
  <c r="BA25" i="12"/>
  <c r="E14" i="12"/>
  <c r="CT70" i="12"/>
  <c r="IN17" i="12"/>
  <c r="JG10" i="12"/>
  <c r="BN62" i="12"/>
  <c r="CR61" i="12"/>
  <c r="BH80" i="12"/>
  <c r="S23" i="12"/>
  <c r="FT26" i="12"/>
  <c r="DQ18" i="12"/>
  <c r="AT49" i="12"/>
  <c r="GD18" i="12"/>
  <c r="DF36" i="12"/>
  <c r="GT21" i="12"/>
  <c r="IL27" i="12"/>
  <c r="HD87" i="12"/>
  <c r="HD12" i="12"/>
  <c r="GV20" i="12"/>
  <c r="AS54" i="12"/>
  <c r="JK47" i="12"/>
  <c r="CO44" i="12"/>
  <c r="HJ30" i="12"/>
  <c r="BW53" i="12"/>
  <c r="DW13" i="12"/>
  <c r="BI25" i="12"/>
  <c r="CI47" i="12"/>
  <c r="HX23" i="12"/>
  <c r="E64" i="12"/>
  <c r="IJ18" i="12"/>
  <c r="JE43" i="12"/>
  <c r="HK33" i="12"/>
  <c r="BG17" i="12"/>
  <c r="HO40" i="12"/>
  <c r="N16" i="12"/>
  <c r="K21" i="12"/>
  <c r="ER54" i="12"/>
  <c r="AE67" i="12"/>
  <c r="BB28" i="12"/>
  <c r="JF45" i="12"/>
  <c r="FA42" i="12"/>
  <c r="HX51" i="12"/>
  <c r="AT19" i="12"/>
  <c r="BA32" i="12"/>
  <c r="GT47" i="12"/>
  <c r="DJ39" i="12"/>
  <c r="JK15" i="12"/>
  <c r="BS71" i="12"/>
  <c r="AK81" i="12"/>
  <c r="DT24" i="12"/>
  <c r="JA48" i="12"/>
  <c r="BJ33" i="12"/>
  <c r="EG74" i="12"/>
  <c r="HL40" i="12"/>
  <c r="IC51" i="12"/>
  <c r="HC91" i="12"/>
  <c r="DS55" i="12"/>
  <c r="HL39" i="12"/>
  <c r="BY48" i="12"/>
  <c r="DG43" i="12"/>
  <c r="GP12" i="12"/>
  <c r="BI33" i="12"/>
  <c r="FJ48" i="12"/>
  <c r="FU36" i="12"/>
  <c r="DE24" i="12"/>
  <c r="HG43" i="12"/>
  <c r="CF23" i="12"/>
  <c r="EV31" i="12"/>
  <c r="CY58" i="12"/>
  <c r="ER42" i="12"/>
  <c r="BG28" i="12"/>
  <c r="GO51" i="12"/>
  <c r="EN20" i="12"/>
  <c r="AE22" i="12"/>
  <c r="AE12" i="12"/>
  <c r="AH50" i="12"/>
  <c r="EB41" i="12"/>
  <c r="JJ99" i="12"/>
  <c r="E29" i="12"/>
  <c r="DV10" i="12"/>
  <c r="ET17" i="12"/>
  <c r="FU41" i="12"/>
  <c r="GM51" i="12"/>
  <c r="JB22" i="12"/>
  <c r="GT18" i="12"/>
  <c r="GV11" i="12"/>
  <c r="HP50" i="12"/>
  <c r="AL39" i="12"/>
  <c r="CI20" i="12"/>
  <c r="GQ33" i="12"/>
  <c r="HZ22" i="12"/>
  <c r="EC22" i="12"/>
  <c r="AE65" i="12"/>
  <c r="EN19" i="12"/>
  <c r="DB57" i="12"/>
  <c r="DI95" i="12"/>
  <c r="O49" i="12"/>
  <c r="AO94" i="12"/>
  <c r="BZ39" i="12"/>
  <c r="CM51" i="12"/>
  <c r="BC37" i="12"/>
  <c r="BX34" i="12"/>
  <c r="AX12" i="12"/>
  <c r="DY38" i="12"/>
  <c r="FV11" i="12"/>
  <c r="JK48" i="12"/>
  <c r="GG73" i="12"/>
  <c r="FS33" i="12"/>
  <c r="AF62" i="12"/>
  <c r="CO81" i="12"/>
  <c r="BS16" i="12"/>
  <c r="GC54" i="12"/>
  <c r="AO63" i="12"/>
  <c r="HY12" i="12"/>
  <c r="JG96" i="12"/>
  <c r="EP64" i="12"/>
  <c r="DC87" i="12"/>
  <c r="BI96" i="12"/>
  <c r="AI68" i="12"/>
  <c r="CE78" i="12"/>
  <c r="BW87" i="12"/>
  <c r="CK29" i="12"/>
  <c r="DC36" i="12"/>
  <c r="GO79" i="12"/>
  <c r="AT89" i="12"/>
  <c r="JC34" i="12"/>
  <c r="DW60" i="12"/>
  <c r="EI65" i="12"/>
  <c r="IU96" i="12"/>
  <c r="AT43" i="12"/>
  <c r="ED94" i="12"/>
  <c r="JI86" i="12"/>
  <c r="GV41" i="12"/>
  <c r="CV89" i="12"/>
  <c r="EV52" i="12"/>
  <c r="GG34" i="12"/>
  <c r="GN44" i="12"/>
  <c r="EC68" i="12"/>
  <c r="HJ26" i="12"/>
  <c r="HO97" i="12"/>
  <c r="GK78" i="12"/>
  <c r="DN97" i="12"/>
  <c r="GL93" i="12"/>
  <c r="ES35" i="12"/>
  <c r="DO76" i="12"/>
  <c r="HE22" i="12"/>
  <c r="Z26" i="12"/>
  <c r="DA82" i="12"/>
  <c r="EM22" i="12"/>
  <c r="CX40" i="12"/>
  <c r="BX47" i="12"/>
  <c r="EJ28" i="12"/>
  <c r="HT10" i="12"/>
  <c r="BS44" i="12"/>
  <c r="DC82" i="12"/>
  <c r="GG31" i="12"/>
  <c r="FN32" i="12"/>
  <c r="HS85" i="12"/>
  <c r="HG25" i="12"/>
  <c r="GC13" i="12"/>
  <c r="HY20" i="12"/>
  <c r="AE55" i="12"/>
  <c r="IB84" i="12"/>
  <c r="EF54" i="12"/>
  <c r="CU89" i="12"/>
  <c r="GK44" i="12"/>
  <c r="HF42" i="12"/>
  <c r="EJ29" i="12"/>
  <c r="JB12" i="12"/>
  <c r="EQ32" i="12"/>
  <c r="GW34" i="12"/>
  <c r="CH77" i="12"/>
  <c r="HA44" i="12"/>
  <c r="CC95" i="12"/>
  <c r="DU23" i="12"/>
  <c r="AF21" i="12"/>
  <c r="FG46" i="12"/>
  <c r="BY39" i="12"/>
  <c r="IY98" i="12"/>
  <c r="CS23" i="12"/>
  <c r="HA45" i="12"/>
  <c r="AF89" i="12"/>
  <c r="I38" i="12"/>
  <c r="CY41" i="12"/>
  <c r="EE98" i="12"/>
  <c r="AQ29" i="12"/>
  <c r="FT89" i="12"/>
  <c r="EY83" i="12"/>
  <c r="EZ52" i="12"/>
  <c r="HR47" i="12"/>
  <c r="FM36" i="12"/>
  <c r="AG63" i="12"/>
  <c r="BC34" i="12"/>
  <c r="CI49" i="12"/>
  <c r="CV40" i="12"/>
  <c r="HF45" i="12"/>
  <c r="CH78" i="12"/>
  <c r="DI13" i="12"/>
  <c r="DC44" i="12"/>
  <c r="IH51" i="12"/>
  <c r="JC32" i="12"/>
  <c r="FI23" i="12"/>
  <c r="IE48" i="12"/>
  <c r="DR41" i="12"/>
  <c r="IP19" i="12"/>
  <c r="BJ15" i="12"/>
  <c r="GH22" i="12"/>
  <c r="AD34" i="12"/>
  <c r="FQ28" i="12"/>
  <c r="EP67" i="12"/>
  <c r="EM51" i="12"/>
  <c r="DG44" i="12"/>
  <c r="CZ97" i="12"/>
  <c r="BB27" i="12"/>
  <c r="CH74" i="12"/>
  <c r="IZ50" i="12"/>
  <c r="BJ68" i="12"/>
  <c r="IZ32" i="12"/>
  <c r="AZ16" i="12"/>
  <c r="DR12" i="12"/>
  <c r="FD20" i="12"/>
  <c r="GJ31" i="12"/>
  <c r="E50" i="12"/>
  <c r="CO39" i="12"/>
  <c r="EK78" i="12"/>
  <c r="AG62" i="12"/>
  <c r="AQ32" i="12"/>
  <c r="DT79" i="12"/>
  <c r="DQ11" i="12"/>
  <c r="CT41" i="12"/>
  <c r="FY32" i="12"/>
  <c r="HM37" i="12"/>
  <c r="FZ43" i="12"/>
  <c r="DD38" i="12"/>
  <c r="GT36" i="12"/>
  <c r="EX30" i="12"/>
  <c r="IY15" i="12"/>
  <c r="HD44" i="12"/>
  <c r="EL70" i="12"/>
  <c r="HS23" i="12"/>
  <c r="DS10" i="12"/>
  <c r="EZ17" i="12"/>
  <c r="EE91" i="12"/>
  <c r="EG36" i="12"/>
  <c r="HQ90" i="12"/>
  <c r="HI94" i="12"/>
  <c r="CG68" i="12"/>
  <c r="CY46" i="12"/>
  <c r="EG80" i="12"/>
  <c r="N53" i="12"/>
  <c r="CD46" i="12"/>
  <c r="AM28" i="12"/>
  <c r="GA31" i="12"/>
  <c r="AU41" i="12"/>
  <c r="CR96" i="12"/>
  <c r="EO97" i="12"/>
  <c r="FS31" i="12"/>
  <c r="FS11" i="12"/>
  <c r="BW10" i="12"/>
  <c r="EJ88" i="12"/>
  <c r="CX84" i="12"/>
  <c r="DB87" i="12"/>
  <c r="DM23" i="12"/>
  <c r="GQ42" i="12"/>
  <c r="IH96" i="12"/>
  <c r="IR38" i="12"/>
  <c r="DX30" i="12"/>
  <c r="BO33" i="12"/>
  <c r="AO97" i="12"/>
  <c r="CW33" i="12"/>
  <c r="BD22" i="12"/>
  <c r="CB27" i="12"/>
  <c r="DV12" i="12"/>
  <c r="BH41" i="12"/>
  <c r="HI48" i="12"/>
  <c r="CY23" i="12"/>
  <c r="CS93" i="12"/>
  <c r="GL11" i="12"/>
  <c r="HN70" i="12"/>
  <c r="JB23" i="12"/>
  <c r="BA60" i="12"/>
  <c r="DT50" i="12"/>
  <c r="AT26" i="12"/>
  <c r="DN15" i="12"/>
  <c r="CK41" i="12"/>
  <c r="ET43" i="12"/>
  <c r="GC10" i="12"/>
  <c r="EO15" i="12"/>
  <c r="GC32" i="12"/>
  <c r="HI11" i="12"/>
  <c r="GO13" i="12"/>
  <c r="EH35" i="12"/>
  <c r="HM17" i="12"/>
  <c r="EX15" i="12"/>
  <c r="CR99" i="12"/>
  <c r="GM40" i="12"/>
  <c r="IG49" i="12"/>
  <c r="IS30" i="12"/>
  <c r="BI53" i="12"/>
  <c r="S70" i="12"/>
  <c r="O94" i="12"/>
  <c r="BB54" i="12"/>
  <c r="GD22" i="12"/>
  <c r="ID15" i="12"/>
  <c r="AZ78" i="12"/>
  <c r="EI42" i="12"/>
  <c r="DW45" i="12"/>
  <c r="AJ54" i="12"/>
  <c r="V30" i="12"/>
  <c r="FN64" i="12"/>
  <c r="FN75" i="12"/>
  <c r="HN13" i="12"/>
  <c r="HZ43" i="12"/>
  <c r="BK14" i="12"/>
  <c r="BI84" i="12"/>
  <c r="FB36" i="12"/>
  <c r="FQ41" i="12"/>
  <c r="CY21" i="12"/>
  <c r="FC44" i="12"/>
  <c r="DF58" i="12"/>
  <c r="ER36" i="12"/>
  <c r="BO45" i="12"/>
  <c r="DV20" i="12"/>
  <c r="JD19" i="12"/>
  <c r="GE39" i="12"/>
  <c r="N64" i="12"/>
  <c r="FL75" i="12"/>
  <c r="GG50" i="12"/>
  <c r="DZ15" i="12"/>
  <c r="GG14" i="12"/>
  <c r="BR27" i="12"/>
  <c r="EA47" i="12"/>
  <c r="FM85" i="12"/>
  <c r="DS97" i="12"/>
  <c r="BF82" i="12"/>
  <c r="HV23" i="12"/>
  <c r="GJ48" i="12"/>
  <c r="JE23" i="12"/>
  <c r="EM50" i="12"/>
  <c r="EL96" i="12"/>
  <c r="AS66" i="12"/>
  <c r="DB26" i="12"/>
  <c r="ER29" i="12"/>
  <c r="DR40" i="12"/>
  <c r="AD48" i="12"/>
  <c r="DH12" i="12"/>
  <c r="GI19" i="12"/>
  <c r="IS44" i="12"/>
  <c r="EF96" i="12"/>
  <c r="JJ97" i="12"/>
  <c r="HC28" i="12"/>
  <c r="FH42" i="12"/>
  <c r="DK11" i="12"/>
  <c r="CH16" i="12"/>
  <c r="BU99" i="12"/>
  <c r="DS75" i="12"/>
  <c r="CU30" i="12"/>
  <c r="DU39" i="12"/>
  <c r="AM18" i="12"/>
  <c r="BS14" i="12"/>
  <c r="CD15" i="12"/>
  <c r="AX16" i="12"/>
  <c r="AJ22" i="12"/>
  <c r="BV27" i="12"/>
  <c r="HN15" i="12"/>
  <c r="BS35" i="12"/>
  <c r="BE47" i="12"/>
  <c r="AT78" i="12"/>
  <c r="AU69" i="12"/>
  <c r="CN26" i="12"/>
  <c r="CU44" i="12"/>
  <c r="FL96" i="12"/>
  <c r="J52" i="12"/>
  <c r="DJ83" i="12"/>
  <c r="IB22" i="12"/>
  <c r="FQ48" i="12"/>
  <c r="CT46" i="12"/>
  <c r="EM16" i="12"/>
  <c r="CS94" i="12"/>
  <c r="FC24" i="12"/>
  <c r="JD42" i="12"/>
  <c r="AS74" i="12"/>
  <c r="GP27" i="12"/>
  <c r="CP98" i="12"/>
  <c r="II31" i="12"/>
  <c r="FV25" i="12"/>
  <c r="FZ37" i="12"/>
  <c r="EP36" i="12"/>
  <c r="IF12" i="12"/>
  <c r="IL32" i="12"/>
  <c r="DI11" i="12"/>
  <c r="IA98" i="12"/>
  <c r="JM30" i="12"/>
  <c r="HS25" i="12"/>
  <c r="JB15" i="12"/>
  <c r="DZ85" i="12"/>
  <c r="FA10" i="12"/>
  <c r="N27" i="12"/>
  <c r="BG39" i="12"/>
  <c r="DC64" i="12"/>
  <c r="EQ21" i="12"/>
  <c r="DL22" i="12"/>
  <c r="FG58" i="12"/>
  <c r="CA96" i="12"/>
  <c r="IC34" i="12"/>
  <c r="DH39" i="12"/>
  <c r="N15" i="12"/>
  <c r="DF15" i="12"/>
  <c r="IO31" i="12"/>
  <c r="AA41" i="12"/>
  <c r="IQ28" i="12"/>
  <c r="CA20" i="12"/>
  <c r="DO85" i="12"/>
  <c r="EX36" i="12"/>
  <c r="BE22" i="12"/>
  <c r="BC18" i="12"/>
  <c r="DK44" i="12"/>
  <c r="IC27" i="12"/>
  <c r="BI40" i="12"/>
  <c r="GE15" i="12"/>
  <c r="DE11" i="12"/>
  <c r="BE53" i="12"/>
  <c r="B13" i="12"/>
  <c r="IL44" i="12"/>
  <c r="CI44" i="12"/>
  <c r="JL40" i="12"/>
  <c r="HF12" i="12"/>
  <c r="DX11" i="12"/>
  <c r="CW13" i="12"/>
  <c r="O34" i="12"/>
  <c r="DL59" i="12"/>
  <c r="DT35" i="12"/>
  <c r="HH13" i="12"/>
  <c r="CO11" i="12"/>
  <c r="FI49" i="12"/>
  <c r="EN46" i="12"/>
  <c r="JK29" i="12"/>
  <c r="CL12" i="12"/>
  <c r="Y57" i="12"/>
  <c r="CC11" i="12"/>
  <c r="J21" i="12"/>
  <c r="ID41" i="12"/>
  <c r="CG35" i="12"/>
  <c r="AI37" i="12"/>
  <c r="CU17" i="12"/>
  <c r="AX91" i="12"/>
  <c r="HJ10" i="12"/>
  <c r="GL50" i="12"/>
  <c r="IA99" i="12"/>
  <c r="FB44" i="12"/>
  <c r="GC43" i="12"/>
  <c r="EI36" i="12"/>
  <c r="DL57" i="12"/>
  <c r="BL25" i="12"/>
  <c r="DC21" i="12"/>
  <c r="BE34" i="12"/>
  <c r="GO28" i="12"/>
  <c r="GH20" i="12"/>
  <c r="DB12" i="12"/>
  <c r="HP37" i="12"/>
  <c r="HP26" i="12"/>
  <c r="IF21" i="12"/>
  <c r="IX11" i="12"/>
  <c r="CS49" i="12"/>
  <c r="EE41" i="12"/>
  <c r="CJ41" i="12"/>
  <c r="EM79" i="12"/>
  <c r="GT25" i="12"/>
  <c r="EV98" i="12"/>
  <c r="EE62" i="12"/>
  <c r="CR41" i="12"/>
  <c r="AX24" i="12"/>
  <c r="AM71" i="12"/>
  <c r="HE27" i="12"/>
  <c r="HD21" i="12"/>
  <c r="AN44" i="12"/>
  <c r="DQ64" i="12"/>
  <c r="BN17" i="12"/>
  <c r="EQ22" i="12"/>
  <c r="EN17" i="12"/>
  <c r="AZ27" i="12"/>
  <c r="HU39" i="12"/>
  <c r="EC80" i="12"/>
  <c r="IL46" i="12"/>
  <c r="I74" i="12"/>
  <c r="I17" i="12"/>
  <c r="FW34" i="12"/>
  <c r="IQ44" i="12"/>
  <c r="CS56" i="12"/>
  <c r="BT51" i="12"/>
  <c r="JK17" i="12"/>
  <c r="HE12" i="12"/>
  <c r="BO70" i="12"/>
  <c r="DZ17" i="12"/>
  <c r="FV23" i="12"/>
  <c r="E23" i="12"/>
  <c r="EC44" i="12"/>
  <c r="AM34" i="12"/>
  <c r="CB16" i="12"/>
  <c r="EV12" i="12"/>
  <c r="DK32" i="12"/>
  <c r="BU12" i="12"/>
  <c r="CY12" i="12"/>
  <c r="DZ34" i="12"/>
  <c r="J55" i="12"/>
  <c r="HM32" i="12"/>
  <c r="CA68" i="12"/>
  <c r="EO10" i="12"/>
  <c r="BE33" i="12"/>
  <c r="IP39" i="12"/>
  <c r="HL36" i="12"/>
  <c r="DD70" i="12"/>
  <c r="CN78" i="12"/>
  <c r="EC36" i="12"/>
  <c r="O69" i="12"/>
  <c r="CH39" i="12"/>
  <c r="GA48" i="12"/>
  <c r="IK22" i="12"/>
  <c r="EX39" i="12"/>
  <c r="K78" i="12"/>
  <c r="Z97" i="12"/>
  <c r="BX21" i="12"/>
  <c r="CB82" i="12"/>
  <c r="EI47" i="12"/>
  <c r="FL19" i="12"/>
  <c r="DY63" i="12"/>
  <c r="CC81" i="12"/>
  <c r="IP22" i="12"/>
  <c r="FB45" i="12"/>
  <c r="BJ28" i="12"/>
  <c r="IB12" i="12"/>
  <c r="EP19" i="12"/>
  <c r="CE40" i="12"/>
  <c r="CC47" i="12"/>
  <c r="BV41" i="12"/>
  <c r="AH56" i="12"/>
  <c r="AN85" i="12"/>
  <c r="JE47" i="12"/>
  <c r="AY83" i="12"/>
  <c r="DV38" i="12"/>
  <c r="BX17" i="12"/>
  <c r="Z24" i="12"/>
  <c r="DY35" i="12"/>
  <c r="GF13" i="12"/>
  <c r="ET11" i="12"/>
  <c r="FH43" i="12"/>
  <c r="FA13" i="12"/>
  <c r="CG55" i="12"/>
  <c r="IH29" i="12"/>
  <c r="FL34" i="12"/>
  <c r="DQ48" i="12"/>
  <c r="GR37" i="12"/>
  <c r="O93" i="12"/>
  <c r="J73" i="12"/>
  <c r="BW91" i="12"/>
  <c r="CH45" i="12"/>
  <c r="AZ81" i="12"/>
  <c r="CQ17" i="12"/>
  <c r="AT88" i="12"/>
  <c r="HF15" i="12"/>
  <c r="GA24" i="12"/>
  <c r="IJ36" i="12"/>
  <c r="DG38" i="12"/>
  <c r="EY46" i="12"/>
  <c r="DN34" i="12"/>
  <c r="AP78" i="12"/>
  <c r="FD62" i="12"/>
  <c r="BX95" i="12"/>
  <c r="GK30" i="12"/>
  <c r="GX11" i="12"/>
  <c r="BU70" i="12"/>
  <c r="AU56" i="12"/>
  <c r="GE28" i="12"/>
  <c r="HQ13" i="12"/>
  <c r="P70" i="12"/>
  <c r="IA31" i="12"/>
  <c r="EO33" i="12"/>
  <c r="CG32" i="12"/>
  <c r="JE25" i="12"/>
  <c r="AA40" i="12"/>
  <c r="CZ65" i="12"/>
  <c r="GQ10" i="12"/>
  <c r="FW47" i="12"/>
  <c r="JI38" i="12"/>
  <c r="DB25" i="12"/>
  <c r="FK87" i="12"/>
  <c r="DR61" i="12"/>
  <c r="DQ81" i="12"/>
  <c r="HD43" i="12"/>
  <c r="EH85" i="12"/>
  <c r="HC44" i="12"/>
  <c r="EE20" i="12"/>
  <c r="DC30" i="12"/>
  <c r="FS23" i="12"/>
  <c r="GA22" i="12"/>
  <c r="K32" i="12"/>
  <c r="P57" i="12"/>
  <c r="BS27" i="12"/>
  <c r="IE32" i="12"/>
  <c r="HM43" i="12"/>
  <c r="FF28" i="12"/>
  <c r="DX51" i="12"/>
  <c r="CJ29" i="12"/>
  <c r="AQ70" i="12"/>
  <c r="HC11" i="12"/>
  <c r="BV33" i="12"/>
  <c r="GI94" i="12"/>
  <c r="BI98" i="12"/>
  <c r="DJ14" i="12"/>
  <c r="AR13" i="12"/>
  <c r="AA87" i="12"/>
  <c r="EM80" i="12"/>
  <c r="IT16" i="12"/>
  <c r="Z42" i="12"/>
  <c r="E94" i="12"/>
  <c r="DZ38" i="12"/>
  <c r="BT38" i="12"/>
  <c r="BF30" i="12"/>
  <c r="BE49" i="12"/>
  <c r="DN11" i="12"/>
  <c r="CU33" i="12"/>
  <c r="EZ11" i="12"/>
  <c r="CJ61" i="12"/>
  <c r="DI22" i="12"/>
  <c r="IY42" i="12"/>
  <c r="AF45" i="12"/>
  <c r="AT72" i="12"/>
  <c r="V27" i="12"/>
  <c r="P36" i="12"/>
  <c r="AD30" i="12"/>
  <c r="ED37" i="12"/>
  <c r="K11" i="12"/>
  <c r="EF61" i="12"/>
  <c r="JJ27" i="12"/>
  <c r="GR20" i="12"/>
  <c r="DO16" i="12"/>
  <c r="FW44" i="12"/>
  <c r="BM38" i="12"/>
  <c r="DU90" i="12"/>
  <c r="CH34" i="12"/>
  <c r="AR35" i="12"/>
  <c r="BS31" i="12"/>
  <c r="CA44" i="12"/>
  <c r="BC87" i="12"/>
  <c r="AF66" i="12"/>
  <c r="IV40" i="12"/>
  <c r="IU36" i="12"/>
  <c r="Y40" i="12"/>
  <c r="DS48" i="12"/>
  <c r="CA10" i="12"/>
  <c r="AH48" i="12"/>
  <c r="I29" i="12"/>
  <c r="FT41" i="12"/>
  <c r="ET38" i="12"/>
  <c r="AX15" i="12"/>
  <c r="HT20" i="12"/>
  <c r="JA28" i="12"/>
  <c r="CZ58" i="12"/>
  <c r="B19" i="12"/>
  <c r="DW76" i="12"/>
  <c r="DV35" i="12"/>
  <c r="GD20" i="12"/>
  <c r="AS36" i="12"/>
  <c r="BK97" i="12"/>
  <c r="IY29" i="12"/>
  <c r="BK61" i="12"/>
  <c r="EY24" i="12"/>
  <c r="BM84" i="12"/>
  <c r="IX38" i="12"/>
  <c r="IB31" i="12"/>
  <c r="IL43" i="12"/>
  <c r="BH97" i="12"/>
  <c r="DX45" i="12"/>
  <c r="AZ19" i="12"/>
  <c r="CW44" i="12"/>
  <c r="BO13" i="12"/>
  <c r="GO30" i="12"/>
  <c r="BB33" i="12"/>
  <c r="CO66" i="12"/>
  <c r="AA71" i="12"/>
  <c r="P13" i="12"/>
  <c r="JD47" i="12"/>
  <c r="GM39" i="12"/>
  <c r="AI93" i="12"/>
  <c r="DS13" i="12"/>
  <c r="IM44" i="12"/>
  <c r="CX14" i="12"/>
  <c r="F91" i="12"/>
  <c r="BM22" i="12"/>
  <c r="BC50" i="12"/>
  <c r="ET25" i="12"/>
  <c r="FG42" i="12"/>
  <c r="HN25" i="12"/>
  <c r="EN22" i="12"/>
  <c r="EH83" i="12"/>
  <c r="DW81" i="12"/>
  <c r="AN15" i="12"/>
  <c r="GW42" i="12"/>
  <c r="DZ42" i="12"/>
  <c r="BZ10" i="12"/>
  <c r="BZ31" i="12"/>
  <c r="IN70" i="12"/>
  <c r="GT50" i="12"/>
  <c r="EI30" i="12"/>
  <c r="F56" i="12"/>
  <c r="EC66" i="12"/>
  <c r="FE24" i="12"/>
  <c r="AP37" i="12"/>
  <c r="FC31" i="12"/>
  <c r="IV43" i="12"/>
  <c r="JJ25" i="12"/>
  <c r="JM31" i="12"/>
  <c r="AX21" i="12"/>
  <c r="EA45" i="12"/>
  <c r="FG39" i="12"/>
  <c r="FA88" i="12"/>
  <c r="J36" i="12"/>
  <c r="FF47" i="12"/>
  <c r="FK30" i="12"/>
  <c r="EP13" i="12"/>
  <c r="DU31" i="12"/>
  <c r="AU97" i="12"/>
  <c r="GQ22" i="12"/>
  <c r="GC16" i="12"/>
  <c r="BT44" i="12"/>
  <c r="AK34" i="12"/>
  <c r="IS16" i="12"/>
  <c r="AU17" i="12"/>
  <c r="BF42" i="12"/>
  <c r="FK28" i="12"/>
  <c r="BV48" i="12"/>
  <c r="FW89" i="12"/>
  <c r="GQ32" i="12"/>
  <c r="BV28" i="12"/>
  <c r="DT43" i="12"/>
  <c r="DT29" i="12"/>
  <c r="E87" i="12"/>
  <c r="FV46" i="12"/>
  <c r="DS44" i="12"/>
  <c r="GE27" i="12"/>
  <c r="II41" i="12"/>
  <c r="AK96" i="12"/>
  <c r="EW46" i="12"/>
  <c r="BI18" i="12"/>
  <c r="GV37" i="12"/>
  <c r="JK33" i="12"/>
  <c r="AU47" i="12"/>
  <c r="FD11" i="12"/>
  <c r="FR17" i="12"/>
  <c r="FW13" i="12"/>
  <c r="HD19" i="12"/>
  <c r="AL21" i="12"/>
  <c r="EL72" i="12"/>
  <c r="CT13" i="12"/>
  <c r="HN14" i="12"/>
  <c r="FV99" i="12"/>
  <c r="DM17" i="12"/>
  <c r="BK15" i="12"/>
  <c r="DO45" i="12"/>
  <c r="EB76" i="12"/>
  <c r="AM81" i="12"/>
  <c r="CI21" i="12"/>
  <c r="EV50" i="12"/>
  <c r="IR14" i="12"/>
  <c r="BW11" i="12"/>
  <c r="FA40" i="12"/>
  <c r="GX30" i="12"/>
  <c r="DD40" i="12"/>
  <c r="FI77" i="12"/>
  <c r="FT92" i="12"/>
  <c r="AX17" i="12"/>
  <c r="DN54" i="12"/>
  <c r="AL34" i="12"/>
  <c r="FK81" i="12"/>
  <c r="BH26" i="12"/>
  <c r="EO91" i="12"/>
  <c r="BC32" i="12"/>
  <c r="FH51" i="12"/>
  <c r="BK29" i="12"/>
  <c r="AK40" i="12"/>
  <c r="AS46" i="12"/>
  <c r="BY40" i="12"/>
  <c r="AY53" i="12"/>
  <c r="CK36" i="12"/>
  <c r="HD79" i="12"/>
  <c r="AP14" i="12"/>
  <c r="FG32" i="12"/>
  <c r="IH26" i="12"/>
  <c r="EL23" i="12"/>
  <c r="AP95" i="12"/>
  <c r="BH15" i="12"/>
  <c r="IK49" i="12"/>
  <c r="GE30" i="12"/>
  <c r="DI43" i="12"/>
  <c r="IW38" i="12"/>
  <c r="FX35" i="12"/>
  <c r="CR15" i="12"/>
  <c r="BN55" i="12"/>
  <c r="JA33" i="12"/>
  <c r="HT51" i="12"/>
  <c r="P93" i="12"/>
  <c r="EP38" i="12"/>
  <c r="ET50" i="12"/>
  <c r="BO20" i="12"/>
  <c r="BG74" i="12"/>
  <c r="ED71" i="12"/>
  <c r="CC26" i="12"/>
  <c r="CD64" i="12"/>
  <c r="DL96" i="12"/>
  <c r="BX14" i="12"/>
  <c r="GC24" i="12"/>
  <c r="FH32" i="12"/>
  <c r="DZ62" i="12"/>
  <c r="BC92" i="12"/>
  <c r="FL35" i="12"/>
  <c r="HV37" i="12"/>
  <c r="AK38" i="12"/>
  <c r="DY44" i="12"/>
  <c r="BB96" i="12"/>
  <c r="DU51" i="12"/>
  <c r="BZ21" i="12"/>
  <c r="IU33" i="12"/>
  <c r="EE49" i="12"/>
  <c r="BI86" i="12"/>
  <c r="CZ15" i="12"/>
  <c r="GL15" i="12"/>
  <c r="ES40" i="12"/>
  <c r="IY51" i="12"/>
  <c r="HC15" i="12"/>
  <c r="V99" i="12"/>
  <c r="E73" i="12"/>
  <c r="JA23" i="12"/>
  <c r="DN19" i="12"/>
  <c r="IC44" i="12"/>
  <c r="BL13" i="12"/>
  <c r="CB38" i="12"/>
  <c r="CM34" i="12"/>
  <c r="EQ49" i="12"/>
  <c r="HV25" i="12"/>
  <c r="DE46" i="12"/>
  <c r="EZ51" i="12"/>
  <c r="ID45" i="12"/>
  <c r="BK54" i="12"/>
  <c r="GY45" i="12"/>
  <c r="EE97" i="12"/>
  <c r="HB24" i="12"/>
  <c r="N42" i="12"/>
  <c r="EZ14" i="12"/>
  <c r="JC91" i="12"/>
  <c r="O30" i="12"/>
  <c r="IC39" i="12"/>
  <c r="HT45" i="12"/>
  <c r="AD12" i="12"/>
  <c r="BX51" i="12"/>
  <c r="HT12" i="12"/>
  <c r="DR37" i="12"/>
  <c r="FX12" i="12"/>
  <c r="DK46" i="12"/>
  <c r="IO51" i="12"/>
  <c r="FT34" i="12"/>
  <c r="IM15" i="12"/>
  <c r="CQ43" i="12"/>
  <c r="HU23" i="12"/>
  <c r="GY41" i="12"/>
  <c r="DJ24" i="12"/>
  <c r="JH37" i="12"/>
  <c r="IO92" i="12"/>
  <c r="BG91" i="12"/>
  <c r="EI18" i="12"/>
  <c r="IV15" i="12"/>
  <c r="AF36" i="12"/>
  <c r="DJ76" i="12"/>
  <c r="Y71" i="12"/>
  <c r="CY36" i="12"/>
  <c r="GE36" i="12"/>
  <c r="IJ28" i="12"/>
  <c r="DR11" i="12"/>
  <c r="HT71" i="12"/>
  <c r="IB42" i="12"/>
  <c r="GI18" i="12"/>
  <c r="IG22" i="12"/>
  <c r="GO11" i="12"/>
  <c r="CZ38" i="12"/>
  <c r="AG34" i="12"/>
  <c r="FK19" i="12"/>
  <c r="GC45" i="12"/>
  <c r="HJ49" i="12"/>
  <c r="DO47" i="12"/>
  <c r="AZ45" i="12"/>
  <c r="HU47" i="12"/>
  <c r="FR24" i="12"/>
  <c r="EY20" i="12"/>
  <c r="IC16" i="12"/>
  <c r="DE35" i="12"/>
  <c r="N34" i="12"/>
  <c r="AR38" i="12"/>
  <c r="CT11" i="12"/>
  <c r="IW43" i="12"/>
  <c r="AG39" i="12"/>
  <c r="IE36" i="12"/>
  <c r="BG40" i="12"/>
  <c r="ET27" i="12"/>
  <c r="BV58" i="12"/>
  <c r="FN12" i="12"/>
  <c r="O32" i="12"/>
  <c r="HR25" i="12"/>
  <c r="S33" i="12"/>
  <c r="DL27" i="12"/>
  <c r="EI93" i="12"/>
  <c r="EK10" i="12"/>
  <c r="EG22" i="12"/>
  <c r="AN91" i="12"/>
  <c r="EW13" i="12"/>
  <c r="S64" i="12"/>
  <c r="DA46" i="12"/>
  <c r="EU44" i="12"/>
  <c r="FH71" i="12"/>
  <c r="Z32" i="12"/>
  <c r="CK44" i="12"/>
  <c r="AH22" i="12"/>
  <c r="P11" i="12"/>
  <c r="BH28" i="12"/>
  <c r="HP14" i="12"/>
  <c r="DZ35" i="12"/>
  <c r="BM12" i="12"/>
  <c r="CQ44" i="12"/>
  <c r="N84" i="12"/>
  <c r="HF17" i="12"/>
  <c r="DP78" i="12"/>
  <c r="IR10" i="12"/>
  <c r="EG20" i="12"/>
  <c r="HT26" i="12"/>
  <c r="IW20" i="12"/>
  <c r="HF44" i="12"/>
  <c r="GK12" i="12"/>
  <c r="HR22" i="12"/>
  <c r="IF32" i="12"/>
  <c r="DE15" i="12"/>
  <c r="CH84" i="12"/>
  <c r="DZ16" i="12"/>
  <c r="HO24" i="12"/>
  <c r="F15" i="12"/>
  <c r="K22" i="12"/>
  <c r="HW38" i="12"/>
  <c r="GN27" i="12"/>
  <c r="DL19" i="12"/>
  <c r="AM40" i="12"/>
  <c r="FH97" i="12"/>
  <c r="AG57" i="12"/>
  <c r="HG17" i="12"/>
  <c r="AR69" i="12"/>
  <c r="AF43" i="12"/>
  <c r="EN25" i="12"/>
  <c r="HT34" i="12"/>
  <c r="EK73" i="12"/>
  <c r="N36" i="12"/>
  <c r="DF48" i="12"/>
  <c r="BL28" i="12"/>
  <c r="DK38" i="12"/>
  <c r="BW40" i="12"/>
  <c r="HN36" i="12"/>
  <c r="CU50" i="12"/>
  <c r="DM45" i="12"/>
  <c r="IM30" i="12"/>
  <c r="EJ35" i="12"/>
  <c r="CF73" i="12"/>
  <c r="AR23" i="12"/>
  <c r="BT32" i="12"/>
  <c r="DM91" i="12"/>
  <c r="HA24" i="12"/>
  <c r="JD36" i="12"/>
  <c r="BG34" i="12"/>
  <c r="EJ36" i="12"/>
  <c r="F24" i="12"/>
  <c r="GR11" i="12"/>
  <c r="HP10" i="12"/>
  <c r="CH35" i="12"/>
  <c r="FD18" i="12"/>
  <c r="FC34" i="12"/>
  <c r="IC13" i="12"/>
  <c r="JA25" i="12"/>
  <c r="HC16" i="12"/>
  <c r="GQ23" i="12"/>
  <c r="BO40" i="12"/>
  <c r="FF39" i="12"/>
  <c r="IY24" i="12"/>
  <c r="BN13" i="12"/>
  <c r="DW21" i="12"/>
  <c r="CH31" i="12"/>
  <c r="DS40" i="12"/>
  <c r="AE82" i="12"/>
  <c r="O45" i="12"/>
  <c r="GE40" i="12"/>
  <c r="EN32" i="12"/>
  <c r="DC25" i="12"/>
  <c r="CQ66" i="12"/>
  <c r="GH34" i="12"/>
  <c r="GA50" i="12"/>
  <c r="BJ82" i="12"/>
  <c r="EZ79" i="12"/>
  <c r="CM12" i="12"/>
  <c r="AA89" i="12"/>
  <c r="CE59" i="12"/>
  <c r="FC16" i="12"/>
  <c r="DQ37" i="12"/>
  <c r="FC23" i="12"/>
  <c r="EC29" i="12"/>
  <c r="DF41" i="12"/>
  <c r="EE19" i="12"/>
  <c r="Z15" i="12"/>
  <c r="IN35" i="12"/>
  <c r="DX24" i="12"/>
  <c r="DF46" i="12"/>
  <c r="BH29" i="12"/>
  <c r="IQ29" i="12"/>
  <c r="E45" i="12"/>
  <c r="HG33" i="12"/>
  <c r="GI12" i="12"/>
  <c r="IT15" i="12"/>
  <c r="IE77" i="12"/>
  <c r="P28" i="12"/>
  <c r="AS45" i="12"/>
  <c r="DZ28" i="12"/>
  <c r="JJ44" i="12"/>
  <c r="S11" i="12"/>
  <c r="GJ13" i="12"/>
  <c r="BA76" i="12"/>
  <c r="CD43" i="12"/>
  <c r="BW79" i="12"/>
  <c r="FA15" i="12"/>
  <c r="DV46" i="12"/>
  <c r="IV12" i="12"/>
  <c r="GC28" i="12"/>
  <c r="CJ84" i="12"/>
  <c r="FL20" i="12"/>
  <c r="V64" i="12"/>
  <c r="CV83" i="12"/>
  <c r="S15" i="12"/>
  <c r="CF17" i="12"/>
  <c r="FC10" i="12"/>
  <c r="IK32" i="12"/>
  <c r="AT47" i="12"/>
  <c r="GD82" i="12"/>
  <c r="CL42" i="12"/>
  <c r="HE34" i="12"/>
  <c r="HA25" i="12"/>
  <c r="K38" i="12"/>
  <c r="IW14" i="12"/>
  <c r="GJ25" i="12"/>
  <c r="JE29" i="12"/>
  <c r="AG98" i="12"/>
  <c r="Y25" i="12"/>
  <c r="BO12" i="12"/>
  <c r="HK11" i="12"/>
  <c r="EY76" i="12"/>
  <c r="CD77" i="12"/>
  <c r="HH51" i="12"/>
  <c r="JG17" i="12"/>
  <c r="EL58" i="12"/>
  <c r="GW15" i="12"/>
  <c r="EI35" i="12"/>
  <c r="AG69" i="12"/>
  <c r="IK31" i="12"/>
  <c r="GH16" i="12"/>
  <c r="EA87" i="12"/>
  <c r="EO12" i="12"/>
  <c r="HB48" i="12"/>
  <c r="JE39" i="12"/>
  <c r="DP85" i="12"/>
  <c r="HZ31" i="12"/>
  <c r="IL47" i="12"/>
  <c r="GW46" i="12"/>
  <c r="EE58" i="12"/>
  <c r="EI80" i="12"/>
  <c r="GH26" i="12"/>
  <c r="CM42" i="12"/>
  <c r="BJ26" i="12"/>
  <c r="EX12" i="12"/>
  <c r="FE17" i="12"/>
  <c r="IC49" i="12"/>
  <c r="ER93" i="12"/>
  <c r="B86" i="12"/>
  <c r="J86" i="12"/>
  <c r="AA33" i="12"/>
  <c r="JC24" i="12"/>
  <c r="EG25" i="12"/>
  <c r="DS18" i="12"/>
  <c r="HR10" i="12"/>
  <c r="IE24" i="12"/>
  <c r="P31" i="12"/>
  <c r="IG12" i="12"/>
  <c r="CL76" i="12"/>
  <c r="AJ68" i="12"/>
  <c r="Z86" i="12"/>
  <c r="JE26" i="12"/>
  <c r="DY94" i="12"/>
  <c r="FW38" i="12"/>
  <c r="IK23" i="12"/>
  <c r="FZ38" i="12"/>
  <c r="EO43" i="12"/>
  <c r="HU29" i="12"/>
  <c r="GR40" i="12"/>
  <c r="AD76" i="12"/>
  <c r="DX50" i="12"/>
  <c r="BZ17" i="12"/>
  <c r="HA99" i="12"/>
  <c r="FG31" i="12"/>
  <c r="CH20" i="12"/>
  <c r="ID23" i="12"/>
  <c r="EN27" i="12"/>
  <c r="FJ16" i="12"/>
  <c r="AD21" i="12"/>
  <c r="GU14" i="12"/>
  <c r="FK66" i="12"/>
  <c r="DY93" i="12"/>
  <c r="EB39" i="12"/>
  <c r="CO93" i="12"/>
  <c r="CG27" i="12"/>
  <c r="FE90" i="12"/>
  <c r="HV26" i="12"/>
  <c r="B96" i="12"/>
  <c r="CD95" i="12"/>
  <c r="CR34" i="12"/>
  <c r="BL66" i="12"/>
  <c r="HF16" i="12"/>
  <c r="JD39" i="12"/>
  <c r="CO29" i="12"/>
  <c r="DW66" i="12"/>
  <c r="HU50" i="12"/>
  <c r="HM11" i="12"/>
  <c r="AH93" i="12"/>
  <c r="HZ39" i="12"/>
  <c r="IN16" i="12"/>
  <c r="FB98" i="12"/>
  <c r="CI92" i="12"/>
  <c r="ET19" i="12"/>
  <c r="CU79" i="12"/>
  <c r="HN34" i="12"/>
  <c r="EH13" i="12"/>
  <c r="B15" i="12"/>
  <c r="JK11" i="12"/>
  <c r="EY95" i="12"/>
  <c r="DF20" i="12"/>
  <c r="JB63" i="12"/>
  <c r="GN24" i="12"/>
  <c r="AP46" i="12"/>
  <c r="B63" i="12"/>
  <c r="BK65" i="12"/>
  <c r="AF90" i="12"/>
  <c r="BB23" i="12"/>
  <c r="HF43" i="12"/>
  <c r="CB22" i="12"/>
  <c r="CP15" i="12"/>
  <c r="JL51" i="12"/>
  <c r="FK38" i="12"/>
  <c r="FF30" i="12"/>
  <c r="FV33" i="12"/>
  <c r="BJ36" i="12"/>
  <c r="HQ32" i="12"/>
  <c r="DD53" i="12"/>
  <c r="GM19" i="12"/>
  <c r="GA15" i="12"/>
  <c r="AF63" i="12"/>
  <c r="HN27" i="12"/>
  <c r="V79" i="12"/>
  <c r="BT34" i="12"/>
  <c r="AJ25" i="12"/>
  <c r="BJ51" i="12"/>
  <c r="DU13" i="12"/>
  <c r="DX92" i="12"/>
  <c r="DW16" i="12"/>
  <c r="FM86" i="12"/>
  <c r="F60" i="12"/>
  <c r="ET51" i="12"/>
  <c r="IK13" i="12"/>
  <c r="FC70" i="12"/>
  <c r="BL61" i="12"/>
  <c r="FE23" i="12"/>
  <c r="FL13" i="12"/>
  <c r="FS32" i="12"/>
  <c r="K96" i="12"/>
  <c r="P21" i="12"/>
  <c r="BM24" i="12"/>
  <c r="Z93" i="12"/>
  <c r="F57" i="12"/>
  <c r="GJ17" i="12"/>
  <c r="AQ48" i="12"/>
  <c r="BZ14" i="12"/>
  <c r="AD29" i="12"/>
  <c r="HB19" i="12"/>
  <c r="GN26" i="12"/>
  <c r="AM12" i="12"/>
  <c r="E58" i="12"/>
  <c r="BA15" i="12"/>
  <c r="CV50" i="12"/>
  <c r="HF34" i="12"/>
  <c r="CJ27" i="12"/>
  <c r="EK24" i="12"/>
  <c r="GB28" i="12"/>
  <c r="HD15" i="12"/>
  <c r="DR69" i="12"/>
  <c r="GX23" i="12"/>
  <c r="GI10" i="12"/>
  <c r="O16" i="12"/>
  <c r="IT43" i="12"/>
  <c r="HR42" i="12"/>
  <c r="BM41" i="12"/>
  <c r="FG41" i="12"/>
  <c r="GQ14" i="12"/>
  <c r="FM16" i="12"/>
  <c r="DP40" i="12"/>
  <c r="J72" i="12"/>
  <c r="DJ93" i="12"/>
  <c r="FM25" i="12"/>
  <c r="B33" i="12"/>
  <c r="GX42" i="12"/>
  <c r="DI31" i="12"/>
  <c r="CT31" i="12"/>
  <c r="II48" i="12"/>
  <c r="JM23" i="12"/>
  <c r="BM21" i="12"/>
  <c r="DL43" i="12"/>
  <c r="GI49" i="12"/>
  <c r="JM12" i="12"/>
  <c r="BO26" i="12"/>
  <c r="IP41" i="12"/>
  <c r="EZ94" i="12"/>
  <c r="HW17" i="12"/>
  <c r="V20" i="12"/>
  <c r="BS19" i="12"/>
  <c r="FH49" i="12"/>
  <c r="N43" i="12"/>
  <c r="FL15" i="12"/>
  <c r="AA21" i="12"/>
  <c r="JJ15" i="12"/>
  <c r="DT33" i="12"/>
  <c r="IV42" i="12"/>
  <c r="HN32" i="12"/>
  <c r="GW22" i="12"/>
  <c r="HH46" i="12"/>
  <c r="DS63" i="12"/>
  <c r="DR23" i="12"/>
  <c r="FI21" i="12"/>
  <c r="FJ39" i="12"/>
  <c r="IW16" i="12"/>
  <c r="V52" i="12"/>
  <c r="BV45" i="12"/>
  <c r="EH33" i="12"/>
  <c r="DA49" i="12"/>
  <c r="HD47" i="12"/>
  <c r="FC50" i="12"/>
  <c r="IC37" i="12"/>
  <c r="BM47" i="12"/>
  <c r="DH27" i="12"/>
  <c r="GM25" i="12"/>
  <c r="JF11" i="12"/>
  <c r="II80" i="12"/>
  <c r="GM17" i="12"/>
  <c r="GG23" i="12"/>
  <c r="DJ35" i="12"/>
  <c r="CF21" i="12"/>
  <c r="CU12" i="12"/>
  <c r="DP73" i="12"/>
  <c r="IK34" i="12"/>
  <c r="CQ15" i="12"/>
  <c r="GO21" i="12"/>
  <c r="CR18" i="12"/>
  <c r="AI21" i="12"/>
  <c r="FZ24" i="12"/>
  <c r="GC34" i="12"/>
  <c r="EM27" i="12"/>
  <c r="EK90" i="12"/>
  <c r="BW13" i="12"/>
  <c r="AL24" i="12"/>
  <c r="EV25" i="12"/>
  <c r="JB33" i="12"/>
  <c r="AQ66" i="12"/>
  <c r="CV19" i="12"/>
  <c r="CG48" i="12"/>
  <c r="HB38" i="12"/>
  <c r="AD13" i="12"/>
  <c r="DJ32" i="12"/>
  <c r="DU55" i="12"/>
  <c r="AP36" i="12"/>
  <c r="AR28" i="12"/>
  <c r="DV36" i="12"/>
  <c r="IO17" i="12"/>
  <c r="AX38" i="12"/>
  <c r="AJ92" i="12"/>
  <c r="IT50" i="12"/>
  <c r="AY88" i="12"/>
  <c r="IT32" i="12"/>
  <c r="EX24" i="12"/>
  <c r="DT38" i="12"/>
  <c r="EY10" i="12"/>
  <c r="BB32" i="12"/>
  <c r="EC79" i="12"/>
  <c r="ET16" i="12"/>
  <c r="IO98" i="12"/>
  <c r="GG45" i="12"/>
  <c r="ED78" i="12"/>
  <c r="EJ48" i="12"/>
  <c r="DU40" i="12"/>
  <c r="HQ29" i="12"/>
  <c r="AJ26" i="12"/>
  <c r="JD37" i="12"/>
  <c r="IM42" i="12"/>
  <c r="BF12" i="12"/>
  <c r="CE25" i="12"/>
  <c r="HY23" i="12"/>
  <c r="EN24" i="12"/>
  <c r="IJ84" i="12"/>
  <c r="DG14" i="12"/>
  <c r="DQ49" i="12"/>
  <c r="BH47" i="12"/>
  <c r="EP48" i="12"/>
  <c r="DN40" i="12"/>
  <c r="HW29" i="12"/>
  <c r="JD34" i="12"/>
  <c r="CM19" i="12"/>
  <c r="FT30" i="12"/>
  <c r="HS16" i="12"/>
  <c r="FY31" i="12"/>
  <c r="GT39" i="12"/>
  <c r="ID31" i="12"/>
  <c r="BD15" i="12"/>
  <c r="CK25" i="12"/>
  <c r="GE45" i="12"/>
  <c r="FQ30" i="12"/>
  <c r="HK43" i="12"/>
  <c r="P38" i="12"/>
  <c r="DL16" i="12"/>
  <c r="ET99" i="12"/>
  <c r="DU33" i="12"/>
  <c r="DG35" i="12"/>
  <c r="BM69" i="12"/>
  <c r="FE15" i="12"/>
  <c r="DB32" i="12"/>
  <c r="GA38" i="12"/>
  <c r="HP38" i="12"/>
  <c r="GO34" i="12"/>
  <c r="JB34" i="12"/>
  <c r="HM16" i="12"/>
  <c r="CT42" i="12"/>
  <c r="BL11" i="12"/>
  <c r="CP20" i="12"/>
  <c r="EJ42" i="12"/>
  <c r="BJ13" i="12"/>
  <c r="JJ30" i="12"/>
  <c r="GA90" i="12"/>
  <c r="BR45" i="12"/>
  <c r="DC39" i="12"/>
  <c r="BL56" i="12"/>
  <c r="FD25" i="12"/>
  <c r="HK25" i="12"/>
  <c r="HB51" i="12"/>
  <c r="BX20" i="12"/>
  <c r="AA64" i="12"/>
  <c r="FT16" i="12"/>
  <c r="GQ20" i="12"/>
  <c r="EY50" i="12"/>
  <c r="V82" i="12"/>
  <c r="B87" i="12"/>
  <c r="GS10" i="12"/>
  <c r="DY61" i="12"/>
  <c r="JB46" i="12"/>
  <c r="CV43" i="12"/>
  <c r="EW39" i="12"/>
  <c r="GT12" i="12"/>
  <c r="AS80" i="12"/>
  <c r="BE16" i="12"/>
  <c r="CI24" i="12"/>
  <c r="GV15" i="12"/>
  <c r="EJ32" i="12"/>
  <c r="CC32" i="12"/>
  <c r="AE48" i="12"/>
  <c r="GS16" i="12"/>
  <c r="DB45" i="12"/>
  <c r="HJ15" i="12"/>
  <c r="EC12" i="12"/>
  <c r="ER20" i="12"/>
  <c r="AX54" i="12"/>
  <c r="DI26" i="12"/>
  <c r="AE18" i="12"/>
  <c r="HW45" i="12"/>
  <c r="AA25" i="12"/>
  <c r="Y28" i="12"/>
  <c r="ET36" i="12"/>
  <c r="FQ38" i="12"/>
  <c r="IM99" i="12"/>
  <c r="HU65" i="12"/>
  <c r="DL14" i="12"/>
  <c r="CA21" i="12"/>
  <c r="IL17" i="12"/>
  <c r="IO23" i="12"/>
  <c r="AX66" i="12"/>
  <c r="DN22" i="12"/>
  <c r="EI11" i="12"/>
  <c r="EM14" i="12"/>
  <c r="AT18" i="12"/>
  <c r="GT16" i="12"/>
  <c r="IO36" i="12"/>
  <c r="CN21" i="12"/>
  <c r="JB89" i="12"/>
  <c r="IK29" i="12"/>
  <c r="HU48" i="12"/>
  <c r="FL30" i="12"/>
  <c r="J12" i="12"/>
  <c r="CL48" i="12"/>
  <c r="AR32" i="12"/>
  <c r="BN27" i="12"/>
  <c r="AX82" i="12"/>
  <c r="CK11" i="12"/>
  <c r="FI15" i="12"/>
  <c r="DI36" i="12"/>
  <c r="HH32" i="12"/>
  <c r="DR16" i="12"/>
  <c r="AM46" i="12"/>
  <c r="FH57" i="12"/>
  <c r="AO20" i="12"/>
  <c r="CU29" i="12"/>
  <c r="DI94" i="12"/>
  <c r="IK28" i="12"/>
  <c r="AR26" i="12"/>
  <c r="FH40" i="12"/>
  <c r="CV74" i="12"/>
  <c r="GL27" i="12"/>
  <c r="HJ31" i="12"/>
  <c r="CY29" i="12"/>
  <c r="GH17" i="12"/>
  <c r="CV41" i="12"/>
  <c r="JF24" i="12"/>
  <c r="P32" i="12"/>
  <c r="AF60" i="12"/>
  <c r="BK36" i="12"/>
  <c r="AA53" i="12"/>
  <c r="GD35" i="12"/>
  <c r="DZ48" i="12"/>
  <c r="GR31" i="12"/>
  <c r="CT18" i="12"/>
  <c r="FJ79" i="12"/>
  <c r="IU30" i="12"/>
  <c r="DH40" i="12"/>
  <c r="JM41" i="12"/>
  <c r="FC36" i="12"/>
  <c r="BK40" i="12"/>
  <c r="FY19" i="12"/>
  <c r="FX19" i="12"/>
  <c r="EY18" i="12"/>
  <c r="BW46" i="12"/>
  <c r="FN13" i="12"/>
  <c r="FD42" i="12"/>
  <c r="BG67" i="12"/>
  <c r="HP11" i="12"/>
  <c r="BM15" i="12"/>
  <c r="JL95" i="12"/>
  <c r="FA47" i="12"/>
  <c r="EO28" i="12"/>
  <c r="EW11" i="12"/>
  <c r="JE22" i="12"/>
  <c r="ES76" i="12"/>
  <c r="BD83" i="12"/>
  <c r="CG78" i="12"/>
  <c r="HD28" i="12"/>
  <c r="DY30" i="12"/>
  <c r="GN30" i="12"/>
  <c r="IX45" i="12"/>
  <c r="HU42" i="12"/>
  <c r="AN28" i="12"/>
  <c r="GH45" i="12"/>
  <c r="BE18" i="12"/>
  <c r="DC17" i="12"/>
  <c r="AR48" i="12"/>
  <c r="GV17" i="12"/>
  <c r="DL72" i="12"/>
  <c r="DB96" i="12"/>
  <c r="CO22" i="12"/>
  <c r="BI94" i="12"/>
  <c r="DJ15" i="12"/>
  <c r="JG51" i="12"/>
  <c r="DB23" i="12"/>
  <c r="FT45" i="12"/>
  <c r="AT14" i="12"/>
  <c r="HJ18" i="12"/>
  <c r="CS84" i="12"/>
  <c r="BJ34" i="12"/>
  <c r="V25" i="12"/>
  <c r="BD38" i="12"/>
  <c r="GN58" i="12"/>
  <c r="K41" i="12"/>
  <c r="IJ38" i="12"/>
  <c r="CU10" i="12"/>
  <c r="HN26" i="12"/>
  <c r="GS20" i="12"/>
  <c r="CM31" i="12"/>
  <c r="GW41" i="12"/>
  <c r="N22" i="12"/>
  <c r="EA28" i="12"/>
  <c r="HB36" i="12"/>
  <c r="IJ42" i="12"/>
  <c r="IR23" i="12"/>
  <c r="CF38" i="12"/>
  <c r="HG37" i="12"/>
  <c r="AS23" i="12"/>
  <c r="FA80" i="12"/>
  <c r="CC16" i="12"/>
  <c r="Y94" i="12"/>
  <c r="DB83" i="12"/>
  <c r="CN97" i="12"/>
  <c r="EX40" i="12"/>
  <c r="AI41" i="12"/>
  <c r="IA21" i="12"/>
  <c r="AG14" i="12"/>
  <c r="JE12" i="12"/>
  <c r="Y41" i="12"/>
  <c r="EI51" i="12"/>
  <c r="AA63" i="12"/>
  <c r="DW84" i="12"/>
  <c r="GO14" i="12"/>
  <c r="BV39" i="12"/>
  <c r="S27" i="12"/>
  <c r="CE54" i="12"/>
  <c r="BH12" i="12"/>
  <c r="DN31" i="12"/>
  <c r="JF41" i="12"/>
  <c r="HY14" i="12"/>
  <c r="IP31" i="12"/>
  <c r="JH36" i="12"/>
  <c r="AP87" i="12"/>
  <c r="CV14" i="12"/>
  <c r="FQ12" i="12"/>
  <c r="DL31" i="12"/>
  <c r="IT19" i="12"/>
  <c r="CX48" i="12"/>
  <c r="IL35" i="12"/>
  <c r="CK34" i="12"/>
  <c r="ER75" i="12"/>
  <c r="AF18" i="12"/>
  <c r="DH56" i="12"/>
  <c r="HB26" i="12"/>
  <c r="P27" i="12"/>
  <c r="FA28" i="12"/>
  <c r="J99" i="12"/>
  <c r="HO47" i="12"/>
  <c r="HR32" i="12"/>
  <c r="BD82" i="12"/>
  <c r="CT44" i="12"/>
  <c r="AO50" i="12"/>
  <c r="CZ19" i="12"/>
  <c r="DU70" i="12"/>
  <c r="FA39" i="12"/>
  <c r="AE25" i="12"/>
  <c r="HK45" i="12"/>
  <c r="JK24" i="12"/>
  <c r="GC17" i="12"/>
  <c r="FD32" i="12"/>
  <c r="EX62" i="12"/>
  <c r="N47" i="12"/>
  <c r="J41" i="12"/>
  <c r="EK22" i="12"/>
  <c r="HG40" i="12"/>
  <c r="HG20" i="12"/>
  <c r="CO51" i="12"/>
  <c r="DD33" i="12"/>
  <c r="AZ33" i="12"/>
  <c r="EW14" i="12"/>
  <c r="EM40" i="12"/>
  <c r="BN91" i="12"/>
  <c r="IF92" i="12"/>
  <c r="IR44" i="12"/>
  <c r="Z11" i="12"/>
  <c r="HK36" i="12"/>
  <c r="AL43" i="12"/>
  <c r="GT27" i="12"/>
  <c r="GQ45" i="12"/>
  <c r="BK59" i="12"/>
  <c r="EQ34" i="12"/>
  <c r="GT11" i="12"/>
  <c r="DX29" i="12"/>
  <c r="J13" i="12"/>
  <c r="IX47" i="12"/>
  <c r="EE12" i="12"/>
  <c r="BD19" i="12"/>
  <c r="HI36" i="12"/>
  <c r="FT35" i="12"/>
  <c r="BZ37" i="12"/>
  <c r="BT47" i="12"/>
  <c r="IQ10" i="12"/>
  <c r="JI24" i="12"/>
  <c r="DQ94" i="12"/>
  <c r="GB19" i="12"/>
  <c r="HF19" i="12"/>
  <c r="JH38" i="12"/>
  <c r="FK48" i="12"/>
  <c r="GK24" i="12"/>
  <c r="DT14" i="12"/>
  <c r="EN11" i="12"/>
  <c r="HD14" i="12"/>
  <c r="GA49" i="12"/>
  <c r="GP30" i="12"/>
  <c r="JF37" i="12"/>
  <c r="DE23" i="12"/>
  <c r="GX38" i="12"/>
  <c r="DP18" i="12"/>
  <c r="HZ26" i="12"/>
  <c r="CQ82" i="12"/>
  <c r="HA39" i="12"/>
  <c r="IA43" i="12"/>
  <c r="DG52" i="12"/>
  <c r="S17" i="12"/>
  <c r="F16" i="12"/>
  <c r="AT63" i="12"/>
  <c r="BE26" i="12"/>
  <c r="BF53" i="12"/>
  <c r="B67" i="12"/>
  <c r="P26" i="12"/>
  <c r="ID37" i="12"/>
  <c r="DI15" i="12"/>
  <c r="HW19" i="12"/>
  <c r="HP19" i="12"/>
  <c r="IM14" i="12"/>
  <c r="AT31" i="12"/>
  <c r="CJ19" i="12"/>
  <c r="EE90" i="12"/>
  <c r="AR93" i="12"/>
  <c r="CZ31" i="12"/>
  <c r="BG26" i="12"/>
  <c r="AK78" i="12"/>
  <c r="FN34" i="12"/>
  <c r="EB27" i="12"/>
  <c r="F47" i="12"/>
  <c r="HR21" i="12"/>
  <c r="AQ73" i="12"/>
  <c r="CX23" i="12"/>
  <c r="BT19" i="12"/>
  <c r="AG88" i="12"/>
  <c r="HV40" i="12"/>
  <c r="AG32" i="12"/>
  <c r="Z20" i="12"/>
  <c r="GU38" i="12"/>
  <c r="CA34" i="12"/>
  <c r="K35" i="12"/>
  <c r="JD33" i="12"/>
  <c r="JL11" i="12"/>
  <c r="GK39" i="12"/>
  <c r="AM35" i="12"/>
  <c r="BM61" i="12"/>
  <c r="CO24" i="12"/>
  <c r="JJ35" i="12"/>
  <c r="DP25" i="12"/>
  <c r="BE14" i="12"/>
  <c r="GN43" i="12"/>
  <c r="P42" i="12"/>
  <c r="CU31" i="12"/>
  <c r="HY95" i="12"/>
  <c r="BZ13" i="12"/>
  <c r="GF46" i="12"/>
  <c r="DX70" i="12"/>
  <c r="HF38" i="12"/>
  <c r="CB17" i="12"/>
  <c r="HV19" i="12"/>
  <c r="AG91" i="12"/>
  <c r="IH16" i="12"/>
  <c r="DB55" i="12"/>
  <c r="DI51" i="12"/>
  <c r="GM45" i="12"/>
  <c r="AL23" i="12"/>
  <c r="HY26" i="12"/>
  <c r="K71" i="12"/>
  <c r="IE30" i="12"/>
  <c r="FK98" i="12"/>
  <c r="IS13" i="12"/>
  <c r="AU38" i="12"/>
  <c r="BC12" i="12"/>
  <c r="FG26" i="12"/>
  <c r="F87" i="12"/>
  <c r="FX85" i="12"/>
  <c r="DD15" i="12"/>
  <c r="AG55" i="12"/>
  <c r="GG42" i="12"/>
  <c r="GO35" i="12"/>
  <c r="IA37" i="12"/>
  <c r="AA16" i="12"/>
  <c r="Z72" i="12"/>
  <c r="AT32" i="12"/>
  <c r="IK46" i="12"/>
  <c r="FI18" i="12"/>
  <c r="JA17" i="12"/>
  <c r="GF21" i="12"/>
  <c r="FD28" i="12"/>
  <c r="EF20" i="12"/>
  <c r="CW12" i="12"/>
  <c r="GN14" i="12"/>
  <c r="CN40" i="12"/>
  <c r="EB43" i="12"/>
  <c r="DR22" i="12"/>
  <c r="GT45" i="12"/>
  <c r="FS18" i="12"/>
  <c r="V35" i="12"/>
  <c r="GN12" i="12"/>
  <c r="ED10" i="12"/>
  <c r="EM48" i="12"/>
  <c r="BB22" i="12"/>
  <c r="DS38" i="12"/>
  <c r="HF28" i="12"/>
  <c r="HT23" i="12"/>
  <c r="ED67" i="12"/>
  <c r="IV13" i="12"/>
  <c r="CR42" i="12"/>
  <c r="CO83" i="12"/>
  <c r="FY48" i="12"/>
  <c r="IM29" i="12"/>
  <c r="HP39" i="12"/>
  <c r="DJ23" i="12"/>
  <c r="IM13" i="12"/>
  <c r="DL17" i="12"/>
  <c r="FE95" i="12"/>
  <c r="JA11" i="12"/>
  <c r="IH24" i="12"/>
  <c r="DT15" i="12"/>
  <c r="EB31" i="12"/>
  <c r="FN28" i="12"/>
  <c r="GQ38" i="12"/>
  <c r="IJ31" i="12"/>
  <c r="CW20" i="12"/>
  <c r="BR50" i="12"/>
  <c r="BA75" i="12"/>
  <c r="CA50" i="12"/>
  <c r="DO27" i="12"/>
  <c r="IJ17" i="12"/>
  <c r="GD38" i="12"/>
  <c r="FD22" i="12"/>
  <c r="CE81" i="12"/>
  <c r="IT47" i="12"/>
  <c r="GF35" i="12"/>
  <c r="CT29" i="12"/>
  <c r="BA74" i="12"/>
  <c r="CY85" i="12"/>
  <c r="DG19" i="12"/>
  <c r="AD89" i="12"/>
  <c r="CP21" i="12"/>
  <c r="EX14" i="12"/>
  <c r="Y91" i="12"/>
  <c r="CE22" i="12"/>
  <c r="FT25" i="12"/>
  <c r="HO51" i="12"/>
  <c r="HG12" i="12"/>
  <c r="FE65" i="12"/>
  <c r="GC18" i="12"/>
  <c r="DC75" i="12"/>
  <c r="FR21" i="12"/>
  <c r="CM20" i="12"/>
  <c r="EY38" i="12"/>
  <c r="HR27" i="12"/>
  <c r="AA12" i="12"/>
  <c r="EL45" i="12"/>
  <c r="FB33" i="12"/>
  <c r="V13" i="12"/>
  <c r="BV35" i="12"/>
  <c r="EQ18" i="12"/>
  <c r="CN31" i="12"/>
  <c r="FF32" i="12"/>
  <c r="HJ11" i="12"/>
  <c r="AD75" i="12"/>
  <c r="DT48" i="12"/>
  <c r="JM11" i="12"/>
  <c r="GH24" i="12"/>
  <c r="BH23" i="12"/>
  <c r="GW86" i="12"/>
  <c r="HR29" i="12"/>
  <c r="AK51" i="12"/>
  <c r="GR23" i="12"/>
  <c r="GQ24" i="12"/>
  <c r="IU32" i="12"/>
  <c r="BI85" i="12"/>
  <c r="EA23" i="12"/>
  <c r="AQ19" i="12"/>
  <c r="FW14" i="12"/>
  <c r="HK24" i="12"/>
  <c r="DF13" i="12"/>
  <c r="GX29" i="12"/>
  <c r="ES12" i="12"/>
  <c r="CL35" i="12"/>
  <c r="BB26" i="12"/>
  <c r="EY40" i="12"/>
  <c r="BF27" i="12"/>
  <c r="BO37" i="12"/>
  <c r="CP23" i="12"/>
  <c r="HV41" i="12"/>
  <c r="EZ77" i="12"/>
  <c r="IU34" i="12"/>
  <c r="BV51" i="12"/>
  <c r="HQ81" i="12"/>
  <c r="GZ21" i="12"/>
  <c r="JJ22" i="12"/>
  <c r="DL28" i="12"/>
  <c r="DS49" i="12"/>
  <c r="ID32" i="12"/>
  <c r="DR38" i="12"/>
  <c r="FR25" i="12"/>
  <c r="AI50" i="12"/>
  <c r="GC49" i="12"/>
  <c r="IS31" i="12"/>
  <c r="EB12" i="12"/>
  <c r="BM18" i="12"/>
  <c r="BZ34" i="12"/>
  <c r="AT11" i="12"/>
  <c r="EC26" i="12"/>
  <c r="BE40" i="12"/>
  <c r="IQ21" i="12"/>
  <c r="EY30" i="12"/>
  <c r="BT45" i="12"/>
  <c r="DF32" i="12"/>
  <c r="DK70" i="12"/>
  <c r="N26" i="12"/>
  <c r="CD31" i="12"/>
  <c r="ET32" i="12"/>
  <c r="GE43" i="12"/>
  <c r="CV49" i="12"/>
  <c r="EZ80" i="12"/>
  <c r="IV21" i="12"/>
  <c r="JJ75" i="12"/>
  <c r="II47" i="12"/>
  <c r="EJ89" i="12"/>
  <c r="DP11" i="12"/>
  <c r="BO21" i="12"/>
  <c r="CF28" i="12"/>
  <c r="V76" i="12"/>
  <c r="AE11" i="12"/>
  <c r="AZ22" i="12"/>
  <c r="FN39" i="12"/>
  <c r="BN37" i="12"/>
  <c r="FH86" i="12"/>
  <c r="EW84" i="12"/>
  <c r="JI39" i="12"/>
  <c r="GJ34" i="12"/>
  <c r="IR19" i="12"/>
  <c r="O19" i="12"/>
  <c r="EI40" i="12"/>
  <c r="JC48" i="12"/>
  <c r="J51" i="12"/>
  <c r="AP40" i="12"/>
  <c r="FX48" i="12"/>
  <c r="GE81" i="12"/>
  <c r="BV15" i="12"/>
  <c r="BK43" i="12"/>
  <c r="IB25" i="12"/>
  <c r="BI23" i="12"/>
  <c r="EV32" i="12"/>
  <c r="IP32" i="12"/>
  <c r="JE45" i="12"/>
  <c r="FF69" i="12"/>
  <c r="CN79" i="12"/>
  <c r="AX27" i="12"/>
  <c r="DO94" i="12"/>
  <c r="HE40" i="12"/>
  <c r="BE89" i="12"/>
  <c r="EV21" i="12"/>
  <c r="P34" i="12"/>
  <c r="BC21" i="12"/>
  <c r="JG87" i="12"/>
  <c r="ER12" i="12"/>
  <c r="AQ54" i="12"/>
  <c r="EW22" i="12"/>
  <c r="HT38" i="12"/>
  <c r="EQ56" i="12"/>
  <c r="AZ13" i="12"/>
  <c r="DP74" i="12"/>
  <c r="FG71" i="12"/>
  <c r="IB28" i="12"/>
  <c r="FG16" i="12"/>
  <c r="IG21" i="12"/>
  <c r="HI17" i="12"/>
  <c r="AD63" i="12"/>
  <c r="DI33" i="12"/>
  <c r="S90" i="12"/>
  <c r="EG24" i="12"/>
  <c r="EU19" i="12"/>
  <c r="HP31" i="12"/>
  <c r="BE29" i="12"/>
  <c r="GD26" i="12"/>
  <c r="BY24" i="12"/>
  <c r="CO13" i="12"/>
  <c r="DP28" i="12"/>
  <c r="IB50" i="12"/>
  <c r="CS50" i="12"/>
  <c r="DA33" i="12"/>
  <c r="BZ36" i="12"/>
  <c r="GP25" i="12"/>
  <c r="GC20" i="12"/>
  <c r="DZ13" i="12"/>
  <c r="EO38" i="12"/>
  <c r="AO19" i="12"/>
  <c r="FD36" i="12"/>
  <c r="BW44" i="12"/>
  <c r="EO23" i="12"/>
  <c r="BF32" i="12"/>
  <c r="BU78" i="12"/>
  <c r="EL12" i="12"/>
  <c r="JF43" i="12"/>
  <c r="AF35" i="12"/>
  <c r="ET45" i="12"/>
  <c r="JG15" i="12"/>
  <c r="DP31" i="12"/>
  <c r="AE80" i="12"/>
  <c r="HY29" i="12"/>
  <c r="AR40" i="12"/>
  <c r="BX15" i="12"/>
  <c r="GZ22" i="12"/>
  <c r="DQ34" i="12"/>
  <c r="DP66" i="12"/>
  <c r="CY49" i="12"/>
  <c r="AQ99" i="12"/>
  <c r="HP20" i="12"/>
  <c r="DD48" i="12"/>
  <c r="HC45" i="12"/>
  <c r="I11" i="12"/>
  <c r="AR33" i="12"/>
  <c r="BJ19" i="12"/>
  <c r="HG92" i="12"/>
  <c r="AQ86" i="12"/>
  <c r="GB33" i="12"/>
  <c r="GW40" i="12"/>
  <c r="GR38" i="12"/>
  <c r="CZ16" i="12"/>
  <c r="ER22" i="12"/>
  <c r="GW26" i="12"/>
  <c r="DN29" i="12"/>
  <c r="EY14" i="12"/>
  <c r="GK48" i="12"/>
  <c r="IF47" i="12"/>
  <c r="AS94" i="12"/>
  <c r="DO22" i="12"/>
  <c r="FT42" i="12"/>
  <c r="AT67" i="12"/>
  <c r="HU46" i="12"/>
  <c r="DI38" i="12"/>
  <c r="FS29" i="12"/>
  <c r="JK25" i="12"/>
  <c r="GP63" i="12"/>
  <c r="BX23" i="12"/>
  <c r="BX31" i="12"/>
  <c r="DG73" i="12"/>
  <c r="BH14" i="12"/>
  <c r="DM47" i="12"/>
  <c r="AI12" i="12"/>
  <c r="FF34" i="12"/>
  <c r="FH11" i="12"/>
  <c r="IA24" i="12"/>
  <c r="EP29" i="12"/>
  <c r="DN36" i="12"/>
  <c r="S92" i="12"/>
  <c r="V17" i="12"/>
  <c r="DL23" i="12"/>
  <c r="FZ39" i="12"/>
  <c r="HI32" i="12"/>
  <c r="CP83" i="12"/>
  <c r="FY42" i="12"/>
  <c r="GL39" i="12"/>
  <c r="EE96" i="12"/>
  <c r="HB34" i="12"/>
  <c r="GN18" i="12"/>
  <c r="GQ12" i="12"/>
  <c r="N28" i="12"/>
  <c r="GT46" i="12"/>
  <c r="HB50" i="12"/>
  <c r="FS28" i="12"/>
  <c r="CF42" i="12"/>
  <c r="J25" i="12"/>
  <c r="AJ16" i="12"/>
  <c r="FT28" i="12"/>
  <c r="CM21" i="12"/>
  <c r="BZ18" i="12"/>
  <c r="BA85" i="12"/>
  <c r="DC26" i="12"/>
  <c r="FD26" i="12"/>
  <c r="CB39" i="12"/>
  <c r="IY39" i="12"/>
  <c r="CO31" i="12"/>
  <c r="GE33" i="12"/>
  <c r="EB94" i="12"/>
  <c r="FH34" i="12"/>
  <c r="AN61" i="12"/>
  <c r="DX31" i="12"/>
  <c r="CZ89" i="12"/>
  <c r="FJ36" i="12"/>
  <c r="JJ49" i="12"/>
  <c r="HM12" i="12"/>
  <c r="BZ23" i="12"/>
  <c r="GK34" i="12"/>
  <c r="EP20" i="12"/>
  <c r="HT15" i="12"/>
  <c r="AD19" i="12"/>
  <c r="BS59" i="12"/>
  <c r="EZ93" i="12"/>
  <c r="HZ37" i="12"/>
  <c r="BF25" i="12"/>
  <c r="J44" i="12"/>
  <c r="HV30" i="12"/>
  <c r="CJ34" i="12"/>
  <c r="ET29" i="12"/>
  <c r="DS45" i="12"/>
  <c r="EZ82" i="12"/>
  <c r="CV26" i="12"/>
  <c r="GB32" i="12"/>
  <c r="AH29" i="12"/>
  <c r="DF21" i="12"/>
  <c r="BF76" i="12"/>
  <c r="DW35" i="12"/>
  <c r="AL88" i="12"/>
  <c r="GQ39" i="12"/>
  <c r="JF29" i="12"/>
  <c r="EN43" i="12"/>
  <c r="IO82" i="12"/>
  <c r="EB49" i="12"/>
  <c r="S91" i="12"/>
  <c r="FR40" i="12"/>
  <c r="EW29" i="12"/>
  <c r="IJ12" i="12"/>
  <c r="BD32" i="12"/>
  <c r="K12" i="12"/>
  <c r="GP93" i="12"/>
  <c r="B49" i="12"/>
  <c r="BW48" i="12"/>
  <c r="HE33" i="12"/>
  <c r="JE46" i="12"/>
  <c r="BH78" i="12"/>
  <c r="IJ45" i="12"/>
  <c r="EY51" i="12"/>
  <c r="GF44" i="12"/>
  <c r="EF27" i="12"/>
  <c r="AG90" i="12"/>
  <c r="IQ46" i="12"/>
  <c r="AX26" i="12"/>
  <c r="AJ62" i="12"/>
  <c r="EY36" i="12"/>
  <c r="AH39" i="12"/>
  <c r="BB91" i="12"/>
  <c r="EL50" i="12"/>
  <c r="IF13" i="12"/>
  <c r="JH16" i="12"/>
  <c r="FA38" i="12"/>
  <c r="IE19" i="12"/>
  <c r="IJ13" i="12"/>
  <c r="EX46" i="12"/>
  <c r="DD34" i="12"/>
  <c r="AO61" i="12"/>
  <c r="AI28" i="12"/>
  <c r="HP40" i="12"/>
  <c r="HD38" i="12"/>
  <c r="IC50" i="12"/>
  <c r="K73" i="12"/>
  <c r="JF50" i="12"/>
  <c r="BJ41" i="12"/>
  <c r="GX31" i="12"/>
  <c r="AT90" i="12"/>
  <c r="DK24" i="12"/>
  <c r="FG37" i="12"/>
  <c r="CX39" i="12"/>
  <c r="JF31" i="12"/>
  <c r="GY30" i="12"/>
  <c r="P46" i="12"/>
  <c r="CP48" i="12"/>
  <c r="AN16" i="12"/>
  <c r="EV65" i="12"/>
  <c r="FI17" i="12"/>
  <c r="AI22" i="12"/>
  <c r="AM42" i="12"/>
  <c r="HG11" i="12"/>
  <c r="CM23" i="12"/>
  <c r="CV31" i="12"/>
  <c r="BA95" i="12"/>
  <c r="BO16" i="12"/>
  <c r="CK23" i="12"/>
  <c r="EE42" i="12"/>
  <c r="DL24" i="12"/>
  <c r="E41" i="12"/>
  <c r="DX73" i="12"/>
  <c r="HR15" i="12"/>
  <c r="DS27" i="12"/>
  <c r="IN25" i="12"/>
  <c r="Z34" i="12"/>
  <c r="DO30" i="12"/>
  <c r="EU14" i="12"/>
  <c r="CW87" i="12"/>
  <c r="CI67" i="12"/>
  <c r="IR21" i="12"/>
  <c r="CS43" i="12"/>
  <c r="ES10" i="12"/>
  <c r="IE25" i="12"/>
  <c r="DV99" i="12"/>
  <c r="HS19" i="12"/>
  <c r="BK16" i="12"/>
  <c r="HC46" i="12"/>
  <c r="CO21" i="12"/>
  <c r="HL10" i="12"/>
  <c r="II22" i="12"/>
  <c r="FQ18" i="12"/>
  <c r="JA37" i="12"/>
  <c r="BL37" i="12"/>
  <c r="IP18" i="12"/>
  <c r="BA53" i="12"/>
  <c r="FX33" i="12"/>
  <c r="JE88" i="12"/>
  <c r="FB24" i="12"/>
  <c r="BD72" i="12"/>
  <c r="CA15" i="12"/>
  <c r="FD78" i="12"/>
  <c r="HC18" i="12"/>
  <c r="Z49" i="12"/>
  <c r="EE50" i="12"/>
  <c r="ED41" i="12"/>
  <c r="II28" i="12"/>
  <c r="CK30" i="12"/>
  <c r="HK21" i="12"/>
  <c r="FB10" i="12"/>
  <c r="HE47" i="12"/>
  <c r="HP32" i="12"/>
  <c r="DL86" i="12"/>
  <c r="P92" i="12"/>
  <c r="JM40" i="12"/>
  <c r="BE21" i="12"/>
  <c r="CF32" i="12"/>
  <c r="IO10" i="12"/>
  <c r="BM85" i="12"/>
  <c r="AS82" i="12"/>
  <c r="DB16" i="12"/>
  <c r="AI30" i="12"/>
  <c r="ES11" i="12"/>
  <c r="DB37" i="12"/>
  <c r="BX89" i="12"/>
  <c r="FJ20" i="12"/>
  <c r="CV18" i="12"/>
  <c r="EY42" i="12"/>
  <c r="CR29" i="12"/>
  <c r="BL14" i="12"/>
  <c r="CA58" i="12"/>
  <c r="IP13" i="12"/>
  <c r="GE18" i="12"/>
  <c r="IC23" i="12"/>
  <c r="DA16" i="12"/>
  <c r="IE26" i="12"/>
  <c r="CF31" i="12"/>
  <c r="EY13" i="12"/>
  <c r="HP16" i="12"/>
  <c r="ID18" i="12"/>
  <c r="GN41" i="12"/>
  <c r="II25" i="12"/>
  <c r="CU16" i="12"/>
  <c r="E26" i="12"/>
  <c r="AK49" i="12"/>
  <c r="FH96" i="12"/>
  <c r="IV34" i="12"/>
  <c r="BL23" i="12"/>
  <c r="P41" i="12"/>
  <c r="HF33" i="12"/>
  <c r="HK14" i="12"/>
  <c r="CR86" i="12"/>
  <c r="FR36" i="12"/>
  <c r="P39" i="12"/>
  <c r="CH22" i="12"/>
  <c r="DU24" i="12"/>
  <c r="FC84" i="12"/>
  <c r="EA62" i="12"/>
  <c r="FU17" i="12"/>
  <c r="IT39" i="12"/>
  <c r="DG32" i="12"/>
  <c r="EV13" i="12"/>
  <c r="BV40" i="12"/>
  <c r="JG31" i="12"/>
  <c r="CD41" i="12"/>
  <c r="HV21" i="12"/>
  <c r="BT42" i="12"/>
  <c r="HO16" i="12"/>
  <c r="CT38" i="12"/>
  <c r="IH49" i="12"/>
  <c r="BK22" i="12"/>
  <c r="IR47" i="12"/>
  <c r="HV42" i="12"/>
  <c r="HG13" i="12"/>
  <c r="Y88" i="12"/>
  <c r="IC22" i="12"/>
  <c r="V21" i="12"/>
  <c r="BU76" i="12"/>
  <c r="CO15" i="12"/>
  <c r="BG50" i="12"/>
  <c r="BT50" i="12"/>
  <c r="EE69" i="12"/>
  <c r="GJ96" i="12"/>
  <c r="IQ88" i="12"/>
  <c r="BT98" i="12"/>
  <c r="EQ77" i="12"/>
  <c r="HR46" i="12"/>
  <c r="DU26" i="12"/>
  <c r="EU82" i="12"/>
  <c r="CF47" i="12"/>
  <c r="CK10" i="12"/>
  <c r="DG77" i="12"/>
  <c r="GP34" i="12"/>
  <c r="GJ49" i="12"/>
  <c r="HH31" i="12"/>
  <c r="DE12" i="12"/>
  <c r="CV29" i="12"/>
  <c r="Y50" i="12"/>
  <c r="GB31" i="12"/>
  <c r="O87" i="12"/>
  <c r="EG27" i="12"/>
  <c r="GS19" i="12"/>
  <c r="DS25" i="12"/>
  <c r="HW21" i="12"/>
  <c r="IT29" i="12"/>
  <c r="BW15" i="12"/>
  <c r="P96" i="12"/>
  <c r="GH32" i="12"/>
  <c r="HF29" i="12"/>
  <c r="DD44" i="12"/>
  <c r="V88" i="12"/>
  <c r="FQ21" i="12"/>
  <c r="EJ18" i="12"/>
  <c r="HE44" i="12"/>
  <c r="EI94" i="12"/>
  <c r="CC43" i="12"/>
  <c r="HC29" i="12"/>
  <c r="BA41" i="12"/>
  <c r="EB28" i="12"/>
  <c r="DZ40" i="12"/>
  <c r="JL35" i="12"/>
  <c r="AJ15" i="12"/>
  <c r="HP33" i="12"/>
  <c r="EU17" i="12"/>
  <c r="BN14" i="12"/>
  <c r="FE10" i="12"/>
  <c r="HC24" i="12"/>
  <c r="IJ27" i="12"/>
  <c r="EJ80" i="12"/>
  <c r="BY53" i="12"/>
  <c r="EH25" i="12"/>
  <c r="K94" i="12"/>
  <c r="BU10" i="12"/>
  <c r="BJ42" i="12"/>
  <c r="CO59" i="12"/>
  <c r="JH27" i="12"/>
  <c r="BD76" i="12"/>
  <c r="V24" i="12"/>
  <c r="IC21" i="12"/>
  <c r="O52" i="12"/>
  <c r="IJ49" i="12"/>
  <c r="IE17" i="12"/>
  <c r="BE36" i="12"/>
  <c r="EE35" i="12"/>
  <c r="AI17" i="12"/>
  <c r="HV99" i="12"/>
  <c r="AO47" i="12"/>
  <c r="DO26" i="12"/>
  <c r="AQ63" i="12"/>
  <c r="BW90" i="12"/>
  <c r="AA17" i="12"/>
  <c r="HX48" i="12"/>
  <c r="JK12" i="12"/>
  <c r="CZ42" i="12"/>
  <c r="JF18" i="12"/>
  <c r="DS33" i="12"/>
  <c r="GB23" i="12"/>
  <c r="EM13" i="12"/>
  <c r="GH50" i="12"/>
  <c r="J15" i="12"/>
  <c r="HK39" i="12"/>
  <c r="GR25" i="12"/>
  <c r="ER25" i="12"/>
  <c r="BB13" i="12"/>
  <c r="BX81" i="12"/>
  <c r="HN71" i="12"/>
  <c r="DG30" i="12"/>
  <c r="HJ44" i="12"/>
  <c r="BG51" i="12"/>
  <c r="O77" i="12"/>
  <c r="BF35" i="12"/>
  <c r="HB31" i="12"/>
  <c r="BR34" i="12"/>
  <c r="I26" i="12"/>
  <c r="JK44" i="12"/>
  <c r="CB28" i="12"/>
  <c r="FJ99" i="12"/>
  <c r="DK27" i="12"/>
  <c r="E84" i="12"/>
  <c r="FV48" i="12"/>
  <c r="HO36" i="12"/>
  <c r="BZ40" i="12"/>
  <c r="DO41" i="12"/>
  <c r="GD31" i="12"/>
  <c r="HV15" i="12"/>
  <c r="DA51" i="12"/>
  <c r="JF22" i="12"/>
  <c r="EG42" i="12"/>
  <c r="JC38" i="12"/>
  <c r="EF42" i="12"/>
  <c r="JG47" i="12"/>
  <c r="B57" i="12"/>
  <c r="EY98" i="12"/>
  <c r="EL32" i="12"/>
  <c r="DF44" i="12"/>
  <c r="GI16" i="12"/>
  <c r="BL96" i="12"/>
  <c r="JB13" i="12"/>
  <c r="CH89" i="12"/>
  <c r="B84" i="12"/>
  <c r="IC32" i="12"/>
  <c r="K74" i="12"/>
  <c r="AQ25" i="12"/>
  <c r="FL12" i="12"/>
  <c r="GW45" i="12"/>
  <c r="EP21" i="12"/>
  <c r="AK46" i="12"/>
  <c r="FC33" i="12"/>
  <c r="GU22" i="12"/>
  <c r="JK19" i="12"/>
  <c r="DY29" i="12"/>
  <c r="GM24" i="12"/>
  <c r="DC45" i="12"/>
  <c r="CI42" i="12"/>
  <c r="CY11" i="12"/>
  <c r="FL25" i="12"/>
  <c r="DI97" i="12"/>
  <c r="DQ26" i="12"/>
  <c r="DU92" i="12"/>
  <c r="DN82" i="12"/>
  <c r="FB63" i="12"/>
  <c r="DB50" i="12"/>
  <c r="DX90" i="12"/>
  <c r="BS70" i="12"/>
  <c r="GM13" i="12"/>
  <c r="AG20" i="12"/>
  <c r="DV71" i="12"/>
  <c r="HA22" i="12"/>
  <c r="HJ20" i="12"/>
  <c r="CX81" i="12"/>
  <c r="DW12" i="12"/>
  <c r="ID25" i="12"/>
  <c r="BO71" i="12"/>
  <c r="BJ35" i="12"/>
  <c r="GU35" i="12"/>
  <c r="HN17" i="12"/>
  <c r="CP51" i="12"/>
  <c r="DK30" i="12"/>
  <c r="BI75" i="12"/>
  <c r="IH18" i="12"/>
  <c r="CL86" i="12"/>
  <c r="FW91" i="12"/>
  <c r="HQ36" i="12"/>
  <c r="AU36" i="12"/>
  <c r="AX55" i="12"/>
  <c r="DZ36" i="12"/>
  <c r="JI82" i="12"/>
  <c r="BY30" i="12"/>
  <c r="CP24" i="12"/>
  <c r="GZ23" i="12"/>
  <c r="GQ34" i="12"/>
  <c r="DR46" i="12"/>
  <c r="AK12" i="12"/>
  <c r="B23" i="12"/>
  <c r="IS11" i="12"/>
  <c r="IJ23" i="12"/>
  <c r="DA21" i="12"/>
  <c r="FV47" i="12"/>
  <c r="BB77" i="12"/>
  <c r="BS13" i="12"/>
  <c r="CH10" i="12"/>
  <c r="CE37" i="12"/>
  <c r="CO27" i="12"/>
  <c r="AR44" i="12"/>
  <c r="DG95" i="12"/>
  <c r="HW14" i="12"/>
  <c r="CZ35" i="12"/>
  <c r="IX12" i="12"/>
  <c r="AQ40" i="12"/>
  <c r="BD11" i="12"/>
  <c r="Z99" i="12"/>
  <c r="GM18" i="12"/>
  <c r="BX29" i="12"/>
  <c r="S28" i="12"/>
  <c r="BW84" i="12"/>
  <c r="IG29" i="12"/>
  <c r="HW46" i="12"/>
  <c r="CK15" i="12"/>
  <c r="DY28" i="12"/>
  <c r="GU41" i="12"/>
  <c r="FJ21" i="12"/>
  <c r="I90" i="12"/>
  <c r="CO36" i="12"/>
  <c r="DP44" i="12"/>
  <c r="BC19" i="12"/>
  <c r="GZ18" i="12"/>
  <c r="DD51" i="12"/>
  <c r="EA49" i="12"/>
  <c r="EI95" i="12"/>
  <c r="DB10" i="12"/>
  <c r="DU17" i="12"/>
  <c r="AH24" i="12"/>
  <c r="IV45" i="12"/>
  <c r="EU90" i="12"/>
  <c r="IP12" i="12"/>
  <c r="BA13" i="12"/>
  <c r="GS23" i="12"/>
  <c r="GH37" i="12"/>
  <c r="CV36" i="12"/>
  <c r="FU18" i="12"/>
  <c r="BC43" i="12"/>
  <c r="IR45" i="12"/>
  <c r="GV23" i="12"/>
  <c r="EE16" i="12"/>
  <c r="GZ13" i="12"/>
  <c r="V18" i="12"/>
  <c r="CO84" i="12"/>
  <c r="AN51" i="12"/>
  <c r="GZ31" i="12"/>
  <c r="EZ34" i="12"/>
  <c r="ET82" i="12"/>
  <c r="AM26" i="12"/>
  <c r="BU92" i="12"/>
  <c r="CE20" i="12"/>
  <c r="HY36" i="12"/>
  <c r="BG57" i="12"/>
  <c r="CD16" i="12"/>
  <c r="BM78" i="12"/>
  <c r="S24" i="12"/>
  <c r="DT20" i="12"/>
  <c r="FF15" i="12"/>
  <c r="HG45" i="12"/>
  <c r="EG13" i="12"/>
  <c r="AE92" i="12"/>
  <c r="JC11" i="12"/>
  <c r="CC93" i="12"/>
  <c r="BR40" i="12"/>
  <c r="BE30" i="12"/>
  <c r="FI40" i="12"/>
  <c r="BA24" i="12"/>
  <c r="EJ11" i="12"/>
  <c r="BS32" i="12"/>
  <c r="JD43" i="12"/>
  <c r="AH43" i="12"/>
  <c r="EL26" i="12"/>
  <c r="BY21" i="12"/>
  <c r="CA47" i="12"/>
  <c r="HJ19" i="12"/>
  <c r="BG46" i="12"/>
  <c r="BJ85" i="12"/>
  <c r="GK26" i="12"/>
  <c r="IP86" i="12"/>
  <c r="BC36" i="12"/>
  <c r="CP14" i="12"/>
  <c r="BR49" i="12"/>
  <c r="EF36" i="12"/>
  <c r="BK73" i="12"/>
  <c r="AN68" i="12"/>
  <c r="JM28" i="12"/>
  <c r="IL39" i="12"/>
  <c r="AJ42" i="12"/>
  <c r="IU35" i="12"/>
  <c r="HI50" i="12"/>
  <c r="BW99" i="12"/>
  <c r="GB42" i="12"/>
  <c r="ET20" i="12"/>
  <c r="AY39" i="12"/>
  <c r="AQ83" i="12"/>
  <c r="DZ29" i="12"/>
  <c r="JK35" i="12"/>
  <c r="FJ45" i="12"/>
  <c r="FD79" i="12"/>
  <c r="GE66" i="12"/>
  <c r="I27" i="12"/>
  <c r="AD61" i="12"/>
  <c r="BS51" i="12"/>
  <c r="AZ48" i="12"/>
  <c r="HA18" i="12"/>
  <c r="GN39" i="12"/>
  <c r="DA44" i="12"/>
  <c r="IL18" i="12"/>
  <c r="CA17" i="12"/>
  <c r="DJ33" i="12"/>
  <c r="AY97" i="12"/>
  <c r="HT21" i="12"/>
  <c r="FE12" i="12"/>
  <c r="BF26" i="12"/>
  <c r="BR54" i="12"/>
  <c r="AZ15" i="12"/>
  <c r="IC26" i="12"/>
  <c r="IL28" i="12"/>
  <c r="DR87" i="12"/>
  <c r="AE47" i="12"/>
  <c r="ID39" i="12"/>
  <c r="EE45" i="12"/>
  <c r="GA11" i="12"/>
  <c r="AZ46" i="12"/>
  <c r="BE61" i="12"/>
  <c r="GT15" i="12"/>
  <c r="IW93" i="12"/>
  <c r="CR17" i="12"/>
  <c r="EO42" i="12"/>
  <c r="FQ47" i="12"/>
  <c r="HR18" i="12"/>
  <c r="CD91" i="12"/>
  <c r="FC26" i="12"/>
  <c r="AA43" i="12"/>
  <c r="AO41" i="12"/>
  <c r="BL40" i="12"/>
  <c r="HS39" i="12"/>
  <c r="FJ57" i="12"/>
  <c r="FF20" i="12"/>
  <c r="CG82" i="12"/>
  <c r="S61" i="12"/>
  <c r="EA33" i="12"/>
  <c r="FA41" i="12"/>
  <c r="DX27" i="12"/>
  <c r="CR25" i="12"/>
  <c r="FI38" i="12"/>
  <c r="P14" i="12"/>
  <c r="EC21" i="12"/>
  <c r="GQ69" i="12"/>
  <c r="Z30" i="12"/>
  <c r="FQ51" i="12"/>
  <c r="FI13" i="12"/>
  <c r="HI22" i="12"/>
  <c r="IZ12" i="12"/>
  <c r="BV32" i="12"/>
  <c r="IU51" i="12"/>
  <c r="AA86" i="12"/>
  <c r="IC33" i="12"/>
  <c r="GA97" i="12"/>
  <c r="FR28" i="12"/>
  <c r="AM48" i="12"/>
  <c r="IU27" i="12"/>
  <c r="IU23" i="12"/>
  <c r="EV93" i="12"/>
  <c r="FN31" i="12"/>
  <c r="IN50" i="12"/>
  <c r="DD85" i="12"/>
  <c r="HL11" i="12"/>
  <c r="FC39" i="12"/>
  <c r="FV16" i="12"/>
  <c r="AS86" i="12"/>
  <c r="Y76" i="12"/>
  <c r="DZ37" i="12"/>
  <c r="GT44" i="12"/>
  <c r="GE80" i="12"/>
  <c r="GT26" i="12"/>
  <c r="JD10" i="12"/>
  <c r="IH45" i="12"/>
  <c r="GW32" i="12"/>
  <c r="DZ45" i="12"/>
  <c r="FN15" i="12"/>
  <c r="FJ26" i="12"/>
  <c r="GA28" i="12"/>
  <c r="FX40" i="12"/>
  <c r="HU34" i="12"/>
  <c r="EO44" i="12"/>
  <c r="CM28" i="12"/>
  <c r="DJ72" i="12"/>
  <c r="GX10" i="12"/>
  <c r="IZ14" i="12"/>
  <c r="EG49" i="12"/>
  <c r="EK47" i="12"/>
  <c r="I58" i="12"/>
  <c r="Z44" i="12"/>
  <c r="EE25" i="12"/>
  <c r="GV29" i="12"/>
  <c r="IS71" i="12"/>
  <c r="BX22" i="12"/>
  <c r="HR11" i="12"/>
  <c r="FN89" i="12"/>
  <c r="FG49" i="12"/>
  <c r="FL50" i="12"/>
  <c r="BD59" i="12"/>
  <c r="AK45" i="12"/>
  <c r="DT25" i="12"/>
  <c r="CT21" i="12"/>
  <c r="BM23" i="12"/>
  <c r="CO38" i="12"/>
  <c r="Z18" i="12"/>
  <c r="ER21" i="12"/>
  <c r="EV62" i="12"/>
  <c r="DE21" i="12"/>
  <c r="GP31" i="12"/>
  <c r="EZ28" i="12"/>
  <c r="IF16" i="12"/>
  <c r="DC34" i="12"/>
  <c r="AJ56" i="12"/>
  <c r="FZ12" i="12"/>
  <c r="BF43" i="12"/>
  <c r="DY87" i="12"/>
  <c r="BF45" i="12"/>
  <c r="CG66" i="12"/>
  <c r="DL18" i="12"/>
  <c r="EO86" i="12"/>
  <c r="FN16" i="12"/>
  <c r="AT13" i="12"/>
  <c r="BL50" i="12"/>
  <c r="JI48" i="12"/>
  <c r="GS41" i="12"/>
  <c r="E13" i="12"/>
  <c r="IX24" i="12"/>
  <c r="IE82" i="12"/>
  <c r="BZ22" i="12"/>
  <c r="AL44" i="12"/>
  <c r="GT78" i="12"/>
  <c r="Y78" i="12"/>
  <c r="HY47" i="12"/>
  <c r="CV34" i="12"/>
  <c r="EG51" i="12"/>
  <c r="GH30" i="12"/>
  <c r="II23" i="12"/>
  <c r="CQ28" i="12"/>
  <c r="P49" i="12"/>
  <c r="JB35" i="12"/>
  <c r="AD46" i="12"/>
  <c r="BH50" i="12"/>
  <c r="DT85" i="12"/>
  <c r="HZ17" i="12"/>
  <c r="IR18" i="12"/>
  <c r="BY12" i="12"/>
  <c r="CH58" i="12"/>
  <c r="DW18" i="12"/>
  <c r="EU59" i="12"/>
  <c r="IL22" i="12"/>
  <c r="AO93" i="12"/>
  <c r="CE30" i="12"/>
  <c r="DL40" i="12"/>
  <c r="CR35" i="12"/>
  <c r="CB26" i="12"/>
  <c r="AE72" i="12"/>
  <c r="DE99" i="12"/>
  <c r="EM30" i="12"/>
  <c r="JC14" i="12"/>
  <c r="AT39" i="12"/>
  <c r="BG49" i="12"/>
  <c r="DN43" i="12"/>
  <c r="DL39" i="12"/>
  <c r="AK17" i="12"/>
  <c r="HX19" i="12"/>
  <c r="HQ21" i="12"/>
  <c r="JM98" i="12"/>
  <c r="DS26" i="12"/>
  <c r="DG84" i="12"/>
  <c r="JH19" i="12"/>
  <c r="I48" i="12"/>
  <c r="AH46" i="12"/>
  <c r="GX13" i="12"/>
  <c r="IS10" i="12"/>
  <c r="GT20" i="12"/>
  <c r="DN24" i="12"/>
  <c r="DL25" i="12"/>
  <c r="BK30" i="12"/>
  <c r="FW45" i="12"/>
  <c r="FU50" i="12"/>
  <c r="EF94" i="12"/>
  <c r="AU59" i="12"/>
  <c r="IN29" i="12"/>
  <c r="FH85" i="12"/>
  <c r="I67" i="12"/>
  <c r="AE93" i="12"/>
  <c r="GI35" i="12"/>
  <c r="AP94" i="12"/>
  <c r="JF34" i="12"/>
  <c r="HW42" i="12"/>
  <c r="CA26" i="12"/>
  <c r="AM80" i="12"/>
  <c r="DV33" i="12"/>
  <c r="DW20" i="12"/>
  <c r="BF68" i="12"/>
  <c r="BH44" i="12"/>
  <c r="B11" i="12"/>
  <c r="HD27" i="12"/>
  <c r="JA18" i="12"/>
  <c r="JG22" i="12"/>
  <c r="FX20" i="12"/>
  <c r="AU46" i="12"/>
  <c r="GM34" i="12"/>
  <c r="CJ14" i="12"/>
  <c r="DY85" i="12"/>
  <c r="S65" i="12"/>
  <c r="GY40" i="12"/>
  <c r="EH96" i="12"/>
  <c r="BF46" i="12"/>
  <c r="GR13" i="12"/>
  <c r="JG45" i="12"/>
  <c r="CN42" i="12"/>
  <c r="DK36" i="12"/>
  <c r="GJ47" i="12"/>
  <c r="DH48" i="12"/>
  <c r="JG95" i="12"/>
  <c r="IW50" i="12"/>
  <c r="JA24" i="12"/>
  <c r="JA10" i="12"/>
  <c r="AA29" i="12"/>
  <c r="DR95" i="12"/>
  <c r="IZ17" i="12"/>
  <c r="AO91" i="12"/>
  <c r="EZ36" i="12"/>
  <c r="DJ34" i="12"/>
  <c r="IX37" i="12"/>
  <c r="FZ30" i="12"/>
  <c r="AT93" i="12"/>
  <c r="JD13" i="12"/>
  <c r="HW15" i="12"/>
  <c r="EQ31" i="12"/>
  <c r="CG33" i="12"/>
  <c r="FK51" i="12"/>
  <c r="HA31" i="12"/>
  <c r="JA14" i="12"/>
  <c r="FK37" i="12"/>
  <c r="EU12" i="12"/>
  <c r="AU94" i="12"/>
  <c r="DA37" i="12"/>
  <c r="GZ38" i="12"/>
  <c r="DJ49" i="12"/>
  <c r="EU15" i="12"/>
  <c r="CK50" i="12"/>
  <c r="EU41" i="12"/>
  <c r="GQ95" i="12"/>
  <c r="FH38" i="12"/>
  <c r="AF49" i="12"/>
  <c r="Z19" i="12"/>
  <c r="GD30" i="12"/>
  <c r="JH44" i="12"/>
  <c r="CQ71" i="12"/>
  <c r="BW52" i="12"/>
  <c r="CQ23" i="12"/>
  <c r="EN53" i="12"/>
  <c r="CA27" i="12"/>
  <c r="FU26" i="12"/>
  <c r="BR60" i="12"/>
  <c r="FB17" i="12"/>
  <c r="FL65" i="12"/>
  <c r="DH20" i="12"/>
  <c r="FH12" i="12"/>
  <c r="IQ50" i="12"/>
  <c r="DE50" i="12"/>
  <c r="HU36" i="12"/>
  <c r="B46" i="12"/>
  <c r="CJ85" i="12"/>
  <c r="DO88" i="12"/>
  <c r="HL43" i="12"/>
  <c r="BJ44" i="12"/>
  <c r="EA15" i="12"/>
  <c r="ES34" i="12"/>
  <c r="FC27" i="12"/>
  <c r="FC97" i="12"/>
  <c r="EI48" i="12"/>
  <c r="AN38" i="12"/>
  <c r="FI27" i="12"/>
  <c r="AA13" i="12"/>
  <c r="EC87" i="12"/>
  <c r="DT91" i="12"/>
  <c r="GA46" i="12"/>
  <c r="BY88" i="12"/>
  <c r="AQ97" i="12"/>
  <c r="BS30" i="12"/>
  <c r="AQ38" i="12"/>
  <c r="CZ96" i="12"/>
  <c r="CN87" i="12"/>
  <c r="CP96" i="12"/>
  <c r="CS89" i="12"/>
  <c r="IR42" i="12"/>
  <c r="ET33" i="12"/>
  <c r="CK37" i="12"/>
  <c r="JF28" i="12"/>
  <c r="FN23" i="12"/>
  <c r="AN19" i="12"/>
  <c r="AX57" i="12"/>
  <c r="IG16" i="12"/>
  <c r="CS22" i="12"/>
  <c r="CG36" i="12"/>
  <c r="EC82" i="12"/>
  <c r="BZ46" i="12"/>
  <c r="EK12" i="12"/>
  <c r="CT48" i="12"/>
  <c r="N76" i="12"/>
  <c r="BT18" i="12"/>
  <c r="BT63" i="12"/>
  <c r="JH21" i="12"/>
  <c r="J93" i="12"/>
  <c r="EA29" i="12"/>
  <c r="FH79" i="12"/>
  <c r="BB37" i="12"/>
  <c r="CN27" i="12"/>
  <c r="GL28" i="12"/>
  <c r="AQ98" i="12"/>
  <c r="GH25" i="12"/>
  <c r="BY36" i="12"/>
  <c r="AL29" i="12"/>
  <c r="IR13" i="12"/>
  <c r="IB32" i="12"/>
  <c r="HQ25" i="12"/>
  <c r="DF18" i="12"/>
  <c r="IE45" i="12"/>
  <c r="HC20" i="12"/>
  <c r="DE40" i="12"/>
  <c r="BU18" i="12"/>
  <c r="IL48" i="12"/>
  <c r="EZ61" i="12"/>
  <c r="DB43" i="12"/>
  <c r="AZ11" i="12"/>
  <c r="IE37" i="12"/>
  <c r="I95" i="12"/>
  <c r="DC32" i="12"/>
  <c r="DA72" i="12"/>
  <c r="ET15" i="12"/>
  <c r="CU83" i="12"/>
  <c r="P78" i="12"/>
  <c r="CX77" i="12"/>
  <c r="AM30" i="12"/>
  <c r="EL31" i="12"/>
  <c r="AI29" i="12"/>
  <c r="HQ40" i="12"/>
  <c r="AA28" i="12"/>
  <c r="EX48" i="12"/>
  <c r="GW25" i="12"/>
  <c r="IY16" i="12"/>
  <c r="B59" i="12"/>
  <c r="HW33" i="12"/>
  <c r="JI35" i="12"/>
  <c r="HB12" i="12"/>
  <c r="S47" i="12"/>
  <c r="CG49" i="12"/>
  <c r="AJ47" i="12"/>
  <c r="HU10" i="12"/>
  <c r="IA47" i="12"/>
  <c r="CY30" i="12"/>
  <c r="Y33" i="12"/>
  <c r="BE20" i="12"/>
  <c r="AD25" i="12"/>
  <c r="CJ78" i="12"/>
  <c r="FE13" i="12"/>
  <c r="DP30" i="12"/>
  <c r="BX27" i="12"/>
  <c r="DP41" i="12"/>
  <c r="DY70" i="12"/>
  <c r="AI23" i="12"/>
  <c r="BN21" i="12"/>
  <c r="EZ42" i="12"/>
  <c r="DX94" i="12"/>
  <c r="CA29" i="12"/>
  <c r="IV32" i="12"/>
  <c r="FA31" i="12"/>
  <c r="CF33" i="12"/>
  <c r="FY10" i="12"/>
  <c r="GV22" i="12"/>
  <c r="CR21" i="12"/>
  <c r="DK87" i="12"/>
  <c r="GW10" i="12"/>
  <c r="DG20" i="12"/>
  <c r="AJ35" i="12"/>
  <c r="DQ41" i="12"/>
  <c r="CD30" i="12"/>
  <c r="AO92" i="12"/>
  <c r="FY15" i="12"/>
  <c r="BF56" i="12"/>
  <c r="HB13" i="12"/>
  <c r="EA51" i="12"/>
  <c r="BU30" i="12"/>
  <c r="BV69" i="12"/>
  <c r="AP73" i="12"/>
  <c r="CA23" i="12"/>
  <c r="DW36" i="12"/>
  <c r="K19" i="12"/>
  <c r="IP48" i="12"/>
  <c r="II38" i="12"/>
  <c r="FM84" i="12"/>
  <c r="EE29" i="12"/>
  <c r="FJ30" i="12"/>
  <c r="CH44" i="12"/>
  <c r="FB47" i="12"/>
  <c r="EL83" i="12"/>
  <c r="CQ88" i="12"/>
  <c r="CB68" i="12"/>
  <c r="DD87" i="12"/>
  <c r="AM51" i="12"/>
  <c r="ES94" i="12"/>
  <c r="EJ49" i="12"/>
  <c r="BH30" i="12"/>
  <c r="AY34" i="12"/>
  <c r="V86" i="12"/>
  <c r="AK61" i="12"/>
  <c r="BS75" i="12"/>
  <c r="DU36" i="12"/>
  <c r="IQ23" i="12"/>
  <c r="CJ37" i="12"/>
  <c r="GT33" i="12"/>
  <c r="EN79" i="12"/>
  <c r="JL10" i="12"/>
  <c r="FR34" i="12"/>
  <c r="BI99" i="12"/>
  <c r="HH41" i="12"/>
  <c r="GA27" i="12"/>
  <c r="BI22" i="12"/>
  <c r="BH36" i="12"/>
  <c r="GJ41" i="12"/>
  <c r="IG34" i="12"/>
  <c r="HK51" i="12"/>
  <c r="EP16" i="12"/>
  <c r="EO20" i="12"/>
  <c r="JH50" i="12"/>
  <c r="CI27" i="12"/>
  <c r="GD17" i="12"/>
  <c r="HE15" i="12"/>
  <c r="HS34" i="12"/>
  <c r="EK32" i="12"/>
  <c r="CP12" i="12"/>
  <c r="CV17" i="12"/>
  <c r="EH16" i="12"/>
  <c r="HE16" i="12"/>
  <c r="AF69" i="12"/>
  <c r="AH12" i="12"/>
  <c r="BE48" i="12"/>
  <c r="DR92" i="12"/>
  <c r="DH71" i="12"/>
  <c r="EJ45" i="12"/>
  <c r="FQ44" i="12"/>
  <c r="GO37" i="12"/>
  <c r="DN49" i="12"/>
  <c r="IN14" i="12"/>
  <c r="GQ27" i="12"/>
  <c r="EW89" i="12"/>
  <c r="FX30" i="12"/>
  <c r="BD45" i="12"/>
  <c r="GU28" i="12"/>
  <c r="DL34" i="12"/>
  <c r="CI31" i="12"/>
  <c r="FA43" i="12"/>
  <c r="EN21" i="12"/>
  <c r="DS20" i="12"/>
  <c r="EL79" i="12"/>
  <c r="BS85" i="12"/>
  <c r="CL64" i="12"/>
  <c r="FJ12" i="12"/>
  <c r="HR96" i="12"/>
  <c r="AZ43" i="12"/>
  <c r="EN39" i="12"/>
  <c r="HZ28" i="12"/>
  <c r="AM11" i="12"/>
  <c r="EF14" i="12"/>
  <c r="IU16" i="12"/>
  <c r="O17" i="12"/>
  <c r="BN58" i="12"/>
  <c r="EG88" i="12"/>
  <c r="BG95" i="12"/>
  <c r="HD16" i="12"/>
  <c r="EG84" i="12"/>
  <c r="CY89" i="12"/>
  <c r="DJ46" i="12"/>
  <c r="IZ11" i="12"/>
  <c r="CX11" i="12"/>
  <c r="IP26" i="12"/>
  <c r="BF89" i="12"/>
  <c r="AU19" i="12"/>
  <c r="GO33" i="12"/>
  <c r="BF99" i="12"/>
  <c r="CG89" i="12"/>
  <c r="IZ23" i="12"/>
  <c r="IY25" i="12"/>
  <c r="HS30" i="12"/>
  <c r="V31" i="12"/>
  <c r="HN19" i="12"/>
  <c r="HI33" i="12"/>
  <c r="GY51" i="12"/>
  <c r="HA29" i="12"/>
  <c r="HA49" i="12"/>
  <c r="E86" i="12"/>
  <c r="I21" i="12"/>
  <c r="FW33" i="12"/>
  <c r="EF15" i="12"/>
  <c r="ED19" i="12"/>
  <c r="EP82" i="12"/>
  <c r="BK28" i="12"/>
  <c r="BV92" i="12"/>
  <c r="HX17" i="12"/>
  <c r="HU19" i="12"/>
  <c r="AL96" i="12"/>
  <c r="GP40" i="12"/>
  <c r="DW50" i="12"/>
  <c r="EV28" i="12"/>
  <c r="FY40" i="12"/>
  <c r="EO84" i="12"/>
  <c r="IE87" i="12"/>
  <c r="FY22" i="12"/>
  <c r="HQ26" i="12"/>
  <c r="BY66" i="12"/>
  <c r="AR78" i="12"/>
  <c r="CT43" i="12"/>
  <c r="GB22" i="12"/>
  <c r="CW14" i="12"/>
  <c r="FN17" i="12"/>
  <c r="DO92" i="12"/>
  <c r="AE37" i="12"/>
  <c r="FI12" i="12"/>
  <c r="CB42" i="12"/>
  <c r="K67" i="12"/>
  <c r="CZ29" i="12"/>
  <c r="FQ24" i="12"/>
  <c r="BC94" i="12"/>
  <c r="BT13" i="12"/>
  <c r="BC58" i="12"/>
  <c r="BI81" i="12"/>
  <c r="EN33" i="12"/>
  <c r="FT20" i="12"/>
  <c r="GM11" i="12"/>
  <c r="BF28" i="12"/>
  <c r="IL34" i="12"/>
  <c r="CM14" i="12"/>
  <c r="CL46" i="12"/>
  <c r="HJ29" i="12"/>
  <c r="CV16" i="12"/>
  <c r="AQ21" i="12"/>
  <c r="JH17" i="12"/>
  <c r="O95" i="12"/>
  <c r="BL83" i="12"/>
  <c r="HS48" i="12"/>
  <c r="II14" i="12"/>
  <c r="N44" i="12"/>
  <c r="S41" i="12"/>
  <c r="BR47" i="12"/>
  <c r="IN23" i="12"/>
  <c r="GR32" i="12"/>
  <c r="K68" i="12"/>
  <c r="FC41" i="12"/>
  <c r="EB37" i="12"/>
  <c r="CV11" i="12"/>
  <c r="HY10" i="12"/>
  <c r="CR47" i="12"/>
  <c r="AR99" i="12"/>
  <c r="IL12" i="12"/>
  <c r="CW45" i="12"/>
  <c r="CF83" i="12"/>
  <c r="FI29" i="12"/>
  <c r="GR17" i="12"/>
  <c r="BS81" i="12"/>
  <c r="CP26" i="12"/>
  <c r="DX26" i="12"/>
  <c r="HG47" i="12"/>
  <c r="J54" i="12"/>
  <c r="FW32" i="12"/>
  <c r="EX38" i="12"/>
  <c r="HF32" i="12"/>
  <c r="CJ16" i="12"/>
  <c r="V68" i="12"/>
  <c r="K93" i="12"/>
  <c r="EV18" i="12"/>
  <c r="JB50" i="12"/>
  <c r="IW25" i="12"/>
  <c r="EB14" i="12"/>
  <c r="BA52" i="12"/>
  <c r="JJ32" i="12"/>
  <c r="EW49" i="12"/>
  <c r="GV47" i="12"/>
  <c r="IZ51" i="12"/>
  <c r="EQ11" i="12"/>
  <c r="HX25" i="12"/>
  <c r="JE20" i="12"/>
  <c r="HP93" i="12"/>
  <c r="GS21" i="12"/>
  <c r="EY70" i="12"/>
  <c r="BI34" i="12"/>
  <c r="HC43" i="12"/>
  <c r="GL41" i="12"/>
  <c r="FZ35" i="12"/>
  <c r="CO16" i="12"/>
  <c r="IQ12" i="12"/>
  <c r="IM19" i="12"/>
  <c r="IV49" i="12"/>
  <c r="BR32" i="12"/>
  <c r="K24" i="12"/>
  <c r="K84" i="12"/>
  <c r="DS46" i="12"/>
  <c r="IO44" i="12"/>
  <c r="CD34" i="12"/>
  <c r="IY41" i="12"/>
  <c r="DO33" i="12"/>
  <c r="EM25" i="12"/>
  <c r="HW34" i="12"/>
  <c r="DR48" i="12"/>
  <c r="DW28" i="12"/>
  <c r="GH10" i="12"/>
  <c r="IJ22" i="12"/>
  <c r="DO40" i="12"/>
  <c r="FD50" i="12"/>
  <c r="CK33" i="12"/>
  <c r="EB16" i="12"/>
  <c r="IJ48" i="12"/>
  <c r="BT29" i="12"/>
  <c r="CS61" i="12"/>
  <c r="HC36" i="12"/>
  <c r="EP32" i="12"/>
  <c r="AH72" i="12"/>
  <c r="GC30" i="12"/>
  <c r="CP86" i="12"/>
  <c r="BR12" i="12"/>
  <c r="EF71" i="12"/>
  <c r="JD18" i="12"/>
  <c r="FU45" i="12"/>
  <c r="J28" i="12"/>
  <c r="ES25" i="12"/>
  <c r="DO74" i="12"/>
  <c r="GM46" i="12"/>
  <c r="IT46" i="12"/>
  <c r="FN94" i="12"/>
  <c r="BE20" i="13" l="1"/>
  <c r="N4" i="13"/>
  <c r="L3" i="13"/>
  <c r="Q15" i="13"/>
  <c r="O20" i="13"/>
  <c r="I21" i="13"/>
  <c r="BU14" i="13"/>
  <c r="G9" i="13"/>
  <c r="D3" i="13"/>
  <c r="CK14" i="13"/>
  <c r="F4" i="13"/>
  <c r="S9" i="13"/>
  <c r="CL14" i="13"/>
  <c r="R3" i="13"/>
  <c r="BU15" i="13"/>
  <c r="BT14" i="13"/>
  <c r="AX20" i="13"/>
  <c r="M4" i="13"/>
  <c r="L9" i="13"/>
  <c r="CO21" i="13"/>
  <c r="BZ20" i="13"/>
  <c r="BX14" i="13"/>
  <c r="H20" i="13"/>
  <c r="BN14" i="13"/>
  <c r="C9" i="13"/>
  <c r="BR14" i="13"/>
  <c r="BP20" i="13"/>
  <c r="AO21" i="13"/>
  <c r="M8" i="13"/>
  <c r="E3" i="13"/>
  <c r="BT15" i="13"/>
  <c r="D21" i="13"/>
  <c r="CO20" i="13"/>
  <c r="O8" i="13"/>
  <c r="AL21" i="13"/>
  <c r="CL20" i="13"/>
  <c r="CX20" i="13"/>
  <c r="BQ20" i="13"/>
  <c r="P14" i="13"/>
  <c r="BV21" i="13"/>
  <c r="AE21" i="13"/>
  <c r="K4" i="13"/>
  <c r="N8" i="13"/>
  <c r="J3" i="13"/>
  <c r="CX14" i="13"/>
  <c r="BD20" i="13"/>
  <c r="CO14" i="13"/>
  <c r="C14" i="13"/>
  <c r="X20" i="13"/>
  <c r="S4" i="13"/>
  <c r="AM14" i="13"/>
  <c r="CD20" i="13"/>
  <c r="AH14" i="13"/>
  <c r="CJ14" i="13"/>
  <c r="AX21" i="13"/>
  <c r="AK14" i="13"/>
  <c r="BB14" i="13"/>
  <c r="C8" i="13"/>
  <c r="AN21" i="13"/>
  <c r="F9" i="13"/>
  <c r="AX15" i="13"/>
  <c r="BW20" i="13"/>
  <c r="J21" i="13"/>
  <c r="CI20" i="13"/>
  <c r="BI14" i="13"/>
  <c r="AX14" i="13"/>
  <c r="AO20" i="13"/>
  <c r="P4" i="13"/>
  <c r="BF14" i="13"/>
  <c r="E4" i="13"/>
  <c r="L21" i="13"/>
  <c r="Y14" i="13"/>
  <c r="D14" i="13"/>
  <c r="BO20" i="13"/>
  <c r="AM20" i="13"/>
  <c r="CI14" i="13"/>
  <c r="BC20" i="13"/>
  <c r="L14" i="13"/>
  <c r="T8" i="13"/>
  <c r="AZ20" i="13"/>
  <c r="BV15" i="13"/>
  <c r="AB20" i="13"/>
  <c r="D8" i="13"/>
  <c r="H21" i="13"/>
  <c r="CH20" i="13"/>
  <c r="R4" i="13"/>
  <c r="T20" i="13"/>
  <c r="AG15" i="13"/>
  <c r="G21" i="13"/>
  <c r="Z21" i="13"/>
  <c r="CM20" i="13"/>
  <c r="P20" i="13"/>
  <c r="V21" i="13"/>
  <c r="BB15" i="13"/>
  <c r="J20" i="13"/>
  <c r="CQ20" i="13"/>
  <c r="AJ14" i="13"/>
  <c r="R15" i="13"/>
  <c r="BH21" i="13"/>
  <c r="AD14" i="13"/>
  <c r="AV15" i="13"/>
  <c r="BK20" i="13"/>
  <c r="O4" i="13"/>
  <c r="AS20" i="13"/>
  <c r="P8" i="13"/>
  <c r="O3" i="13"/>
  <c r="J14" i="13"/>
  <c r="CQ15" i="13"/>
  <c r="D20" i="13"/>
  <c r="AW20" i="13"/>
  <c r="T4" i="13"/>
  <c r="C4" i="13"/>
  <c r="H3" i="13"/>
  <c r="N14" i="13"/>
  <c r="I8" i="13"/>
  <c r="CB21" i="13"/>
  <c r="AC14" i="13"/>
  <c r="M3" i="13"/>
  <c r="Z14" i="13"/>
  <c r="I14" i="13"/>
  <c r="BZ21" i="13"/>
  <c r="S3" i="13"/>
  <c r="BC14" i="13"/>
  <c r="BJ20" i="13"/>
  <c r="AA20" i="13"/>
  <c r="AA14" i="13"/>
  <c r="CV20" i="13"/>
  <c r="G3" i="13"/>
  <c r="CX15" i="13"/>
  <c r="G15" i="13"/>
  <c r="AA15" i="13"/>
  <c r="CG21" i="13"/>
  <c r="CA14" i="13"/>
  <c r="AB21" i="13"/>
  <c r="AN15" i="13"/>
  <c r="CF20" i="13"/>
  <c r="K3" i="13"/>
  <c r="E9" i="13"/>
  <c r="CT14" i="13"/>
  <c r="BM21" i="13"/>
  <c r="BI20" i="13"/>
  <c r="AC20" i="13"/>
  <c r="S21" i="13"/>
  <c r="AO14" i="13"/>
  <c r="K15" i="13"/>
  <c r="AK20" i="13"/>
  <c r="J4" i="13"/>
  <c r="BL20" i="13"/>
  <c r="BB20" i="13"/>
  <c r="CD14" i="13"/>
  <c r="H14" i="13"/>
  <c r="CS15" i="13"/>
  <c r="AQ20" i="13"/>
  <c r="BY14" i="13"/>
  <c r="CM21" i="13"/>
  <c r="S14" i="13"/>
  <c r="CG15" i="13"/>
  <c r="N20" i="13"/>
  <c r="T15" i="13"/>
  <c r="BZ14" i="13"/>
  <c r="F20" i="13"/>
  <c r="V14" i="13"/>
  <c r="AT21" i="13"/>
  <c r="AI20" i="13"/>
  <c r="AW14" i="13"/>
  <c r="AH20" i="13"/>
  <c r="U20" i="13"/>
  <c r="BW15" i="13"/>
  <c r="AJ21" i="13"/>
  <c r="AP21" i="13"/>
  <c r="BE14" i="13"/>
  <c r="CY20" i="13"/>
  <c r="AH21" i="13"/>
  <c r="G14" i="13"/>
  <c r="CV14" i="13"/>
  <c r="K8" i="13"/>
  <c r="J8" i="13"/>
  <c r="BX15" i="13"/>
  <c r="I9" i="13"/>
  <c r="G8" i="13"/>
  <c r="AI15" i="13"/>
  <c r="CQ14" i="13"/>
  <c r="CY14" i="13"/>
  <c r="BG14" i="13"/>
  <c r="P21" i="13"/>
  <c r="CS21" i="13"/>
  <c r="I20" i="13"/>
  <c r="I4" i="13"/>
  <c r="CI21" i="13"/>
  <c r="BO21" i="13"/>
  <c r="AM21" i="13"/>
  <c r="BQ14" i="13"/>
  <c r="AE20" i="13"/>
  <c r="Z20" i="13"/>
  <c r="CA15" i="13"/>
  <c r="CK20" i="13"/>
  <c r="M15" i="13"/>
  <c r="W20" i="13"/>
  <c r="CB15" i="13"/>
  <c r="CN20" i="13"/>
  <c r="CC20" i="13"/>
  <c r="CB20" i="13"/>
  <c r="BQ15" i="13"/>
  <c r="CB14" i="13"/>
  <c r="AA21" i="13"/>
  <c r="AP20" i="13"/>
  <c r="C20" i="13"/>
  <c r="BR20" i="13"/>
  <c r="S8" i="13"/>
  <c r="J9" i="13"/>
  <c r="C21" i="13"/>
  <c r="CR20" i="13"/>
  <c r="X21" i="13"/>
  <c r="AR20" i="13"/>
  <c r="R20" i="13"/>
  <c r="AI21" i="13"/>
  <c r="CC15" i="13"/>
  <c r="BV20" i="13"/>
  <c r="AZ14" i="13"/>
  <c r="AW15" i="13"/>
  <c r="F8" i="13"/>
  <c r="BF21" i="13"/>
  <c r="CP14" i="13"/>
  <c r="AL15" i="13"/>
  <c r="G4" i="13"/>
  <c r="BF20" i="13"/>
  <c r="BO14" i="13"/>
  <c r="BS20" i="13"/>
  <c r="BV14" i="13"/>
  <c r="BL15" i="13"/>
  <c r="Y20" i="13"/>
  <c r="Q20" i="13"/>
  <c r="CF15" i="13"/>
  <c r="BT20" i="13"/>
  <c r="AN14" i="13"/>
  <c r="CR14" i="13"/>
  <c r="AJ20" i="13"/>
  <c r="CS20" i="13"/>
  <c r="BA14" i="13"/>
  <c r="BP15" i="13"/>
  <c r="M20" i="13"/>
  <c r="CN14" i="13"/>
  <c r="Q21" i="13"/>
  <c r="I3" i="13"/>
  <c r="BK14" i="13"/>
  <c r="CP20" i="13"/>
  <c r="T21" i="13"/>
  <c r="K14" i="13"/>
  <c r="BI21" i="13"/>
  <c r="H8" i="13"/>
  <c r="P15" i="13"/>
  <c r="D4" i="13"/>
  <c r="AY14" i="13"/>
  <c r="F3" i="13"/>
  <c r="R9" i="13"/>
  <c r="L4" i="13"/>
  <c r="CV21" i="13"/>
  <c r="BU21" i="13"/>
  <c r="K20" i="13"/>
  <c r="J15" i="13"/>
  <c r="T9" i="13"/>
  <c r="CE20" i="13"/>
  <c r="BN21" i="13"/>
  <c r="AP14" i="13"/>
  <c r="M9" i="13"/>
  <c r="CS14" i="13"/>
  <c r="P9" i="13"/>
  <c r="BH14" i="13"/>
  <c r="U21" i="13"/>
  <c r="BS15" i="13"/>
  <c r="AQ21" i="13"/>
  <c r="BB21" i="13"/>
  <c r="CT15" i="13"/>
  <c r="AQ14" i="13"/>
  <c r="CO15" i="13"/>
  <c r="X15" i="13"/>
  <c r="O14" i="13"/>
  <c r="N3" i="13"/>
  <c r="AV20" i="13"/>
  <c r="C3" i="13"/>
  <c r="BX20" i="13"/>
  <c r="BI15" i="13"/>
  <c r="CA21" i="13"/>
  <c r="R21" i="13"/>
  <c r="V20" i="13"/>
  <c r="BD14" i="13"/>
  <c r="H4" i="13"/>
  <c r="CR21" i="13"/>
  <c r="E21" i="13"/>
  <c r="AD15" i="13"/>
  <c r="O9" i="13"/>
  <c r="CW20" i="13"/>
  <c r="AU21" i="13"/>
  <c r="BL14" i="13"/>
  <c r="Q14" i="13"/>
  <c r="CW14" i="13"/>
  <c r="H9" i="13"/>
  <c r="CC14" i="13"/>
  <c r="CQ21" i="13"/>
  <c r="BG21" i="13"/>
  <c r="CA20" i="13"/>
  <c r="N21" i="13"/>
  <c r="AP15" i="13"/>
  <c r="BS14" i="13"/>
  <c r="AV14" i="13"/>
  <c r="P3" i="13"/>
  <c r="AK15" i="13"/>
  <c r="CF14" i="13"/>
  <c r="AR14" i="13"/>
  <c r="AS21" i="13"/>
  <c r="D15" i="13"/>
  <c r="CM14" i="13"/>
  <c r="BC15" i="13"/>
  <c r="CG14" i="13"/>
  <c r="L20" i="13"/>
  <c r="AB14" i="13"/>
  <c r="BC21" i="13"/>
  <c r="AF14" i="13"/>
  <c r="O21" i="13"/>
  <c r="R8" i="13"/>
  <c r="BT21" i="13"/>
  <c r="BA15" i="13"/>
  <c r="BR15" i="13"/>
  <c r="AT15" i="13"/>
  <c r="AR15" i="13"/>
  <c r="AE14" i="13"/>
  <c r="CK15" i="13"/>
  <c r="E14" i="13"/>
  <c r="BX21" i="13"/>
  <c r="AL14" i="13"/>
  <c r="T3" i="13"/>
  <c r="S20" i="13"/>
  <c r="BM20" i="13"/>
  <c r="O15" i="13"/>
  <c r="F21" i="13"/>
  <c r="E15" i="13"/>
  <c r="BP14" i="13"/>
  <c r="BW14" i="13"/>
  <c r="AM15" i="13"/>
  <c r="AI14" i="13"/>
  <c r="CU20" i="13"/>
  <c r="AT20" i="13"/>
  <c r="BA20" i="13"/>
  <c r="W14" i="13"/>
  <c r="X14" i="13"/>
  <c r="AY20" i="13"/>
  <c r="CX21" i="13"/>
  <c r="F14" i="13"/>
  <c r="BM14" i="13"/>
  <c r="W21" i="13"/>
  <c r="AO15" i="13"/>
  <c r="Q8" i="13"/>
  <c r="L15" i="13"/>
  <c r="AG14" i="13"/>
  <c r="D9" i="13"/>
  <c r="BG20" i="13"/>
  <c r="AR21" i="13"/>
  <c r="BY20" i="13"/>
  <c r="BJ14" i="13"/>
  <c r="T14" i="13"/>
  <c r="AC21" i="13"/>
  <c r="AU15" i="13"/>
  <c r="G20" i="13"/>
  <c r="CP15" i="13"/>
  <c r="BK15" i="13"/>
  <c r="AQ15" i="13"/>
  <c r="AK21" i="13"/>
  <c r="BO15" i="13"/>
  <c r="L8" i="13"/>
  <c r="CG20" i="13"/>
  <c r="BN20" i="13"/>
  <c r="M21" i="13"/>
  <c r="CK21" i="13"/>
  <c r="CH21" i="13"/>
  <c r="CT20" i="13"/>
  <c r="CP21" i="13"/>
  <c r="BH20" i="13"/>
  <c r="BS21" i="13"/>
  <c r="BR21" i="13"/>
  <c r="AF21" i="13"/>
  <c r="CE14" i="13"/>
  <c r="CY21" i="13"/>
  <c r="H15" i="13"/>
  <c r="BJ21" i="13"/>
  <c r="BD15" i="13"/>
  <c r="BN15" i="13"/>
  <c r="BM15" i="13"/>
  <c r="CT21" i="13"/>
  <c r="BJ15" i="13"/>
  <c r="BK21" i="13"/>
  <c r="CN21" i="13"/>
  <c r="CY15" i="13"/>
  <c r="Q9" i="13"/>
  <c r="CN15" i="13"/>
  <c r="R14" i="13"/>
  <c r="BH15" i="13"/>
  <c r="CH14" i="13"/>
  <c r="Q3" i="13"/>
  <c r="CD15" i="13"/>
  <c r="N15" i="13"/>
  <c r="CL15" i="13"/>
  <c r="CL21" i="13"/>
  <c r="BA21" i="13"/>
  <c r="CU15" i="13"/>
  <c r="BG15" i="13"/>
  <c r="BL21" i="13"/>
  <c r="BQ21" i="13"/>
  <c r="CI15" i="13"/>
  <c r="AN20" i="13"/>
  <c r="CJ21" i="13"/>
  <c r="CR15" i="13"/>
  <c r="AS14" i="13"/>
  <c r="AL20" i="13"/>
  <c r="K9" i="13"/>
  <c r="CV15" i="13"/>
  <c r="CW15" i="13"/>
  <c r="AB15" i="13"/>
  <c r="AZ21" i="13"/>
  <c r="AD20" i="13"/>
  <c r="CU14" i="13"/>
  <c r="BY21" i="13"/>
  <c r="CE15" i="13"/>
  <c r="E8" i="13"/>
  <c r="AW21" i="13"/>
  <c r="Q4" i="13"/>
  <c r="AY21" i="13"/>
  <c r="AV21" i="13"/>
  <c r="F15" i="13"/>
  <c r="CU21" i="13"/>
  <c r="Z15" i="13"/>
  <c r="AF20" i="13"/>
  <c r="V15" i="13"/>
  <c r="CJ20" i="13"/>
  <c r="BE21" i="13"/>
  <c r="CM15" i="13"/>
  <c r="K21" i="13"/>
  <c r="CW21" i="13"/>
  <c r="BE15" i="13"/>
  <c r="AJ15" i="13"/>
  <c r="AG20" i="13"/>
  <c r="S15" i="13"/>
  <c r="AC15" i="13"/>
  <c r="AG21" i="13"/>
  <c r="U14" i="13"/>
  <c r="C15" i="13"/>
  <c r="AT14" i="13"/>
  <c r="CH15" i="13"/>
  <c r="AF15" i="13"/>
  <c r="AY15" i="13"/>
  <c r="U15" i="13"/>
  <c r="BU20" i="13"/>
  <c r="BW21" i="13"/>
  <c r="CD21" i="13"/>
  <c r="W15" i="13"/>
  <c r="AU14" i="13"/>
  <c r="BZ15" i="13"/>
  <c r="CC21" i="13"/>
  <c r="CJ15" i="13"/>
  <c r="BP21" i="13"/>
  <c r="Y21" i="13"/>
  <c r="CF21" i="13"/>
  <c r="N9" i="13"/>
  <c r="I15" i="13"/>
  <c r="AS15" i="13"/>
  <c r="AE15" i="13"/>
  <c r="Y15" i="13"/>
  <c r="BF15" i="13"/>
  <c r="AU20" i="13"/>
  <c r="BD21" i="13"/>
  <c r="M14" i="13"/>
  <c r="BY15" i="13"/>
  <c r="AD21" i="13"/>
  <c r="CE21" i="13"/>
  <c r="AZ15" i="13"/>
  <c r="E20" i="13"/>
  <c r="AH15" i="13"/>
  <c r="DA14" i="13" l="1"/>
  <c r="DB14" i="13"/>
  <c r="DB20" i="13"/>
  <c r="DA20" i="13"/>
  <c r="DA21" i="13" s="1"/>
  <c r="DE20" i="13" s="1"/>
  <c r="DC20" i="13"/>
  <c r="DC14" i="13"/>
  <c r="DC15" i="13" s="1"/>
  <c r="DG14" i="13" s="1"/>
  <c r="DB21" i="13" l="1"/>
  <c r="DF20" i="13" s="1"/>
  <c r="DB15" i="13"/>
  <c r="DF14" i="13" s="1"/>
  <c r="DC21" i="13"/>
  <c r="DG20" i="13" s="1"/>
  <c r="DA15" i="13"/>
  <c r="DE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0A8FD10-628F-49CC-ADC9-459798CEF9DF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D69EC6B5-3206-4286-8BF8-267337EE948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E8D99E3F-9859-44C7-A466-4A7CDF3A0005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44E53475-E1B0-4F46-8DF3-E5375B0AA9FC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CC24C3BD-5765-4A87-B753-4B8988A682CE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A81EAF98-7B32-4530-8725-0F701B107668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87DA1D6C-4441-479A-94B9-7B36090D207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80BF9A7E-59B6-443E-909C-88EF7DECCA33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1E867358-4AE3-432B-A627-38AA5AB0BA2D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5804B858-5278-4830-B2A3-DB589B8E39F6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6568F0CF-4376-44F1-A96B-47E4B8AFAB12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E92C7F10-02A9-4B62-9DDB-2614B8F6CCA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CFABDF45-3FB1-4C31-8BB2-8BAD69C8B485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40F827AD-024B-4727-B228-8ED311471B4C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5A325AC-DD19-408E-96A5-BC5B745AE0AC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F6A68ECB-7A5B-40E9-B681-40E54BBA0727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AC1149E7-B20D-4026-B213-3B61CAA58D30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218DDF79-5898-4945-8EA8-9033CE30A179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48949E2B-6813-4987-AB76-472FE3908B7B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011118ED-5D98-4522-AF8A-055E8A590D44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AFE9F203-0E9A-4CC6-824D-84B390FF2201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6020960D-CBBF-4E5F-8B6A-F83709C1419E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24206B8E-EF2B-4A63-BF76-56166865398C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CDC4F864-63FB-4AEF-A0B0-DB62DA9B5CC8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94C7907A-248A-4294-B195-C3FF7E2BDE0D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197D1EC3-489C-4EC9-BEF1-27B236EB9DDB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A4361B6B-823F-4AAD-A8A2-F4A44B6A458F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8F8CB3CD-8D4D-488A-88D8-9658353D4DFE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F0701B95-5D5F-42A1-9728-844B4032C652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722FFD84-157C-4ECF-A507-CEEBD0AB31CA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C6675D8A-A7FE-4D4C-86A5-5B03CAC52A18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EAA90184-5B67-48A9-A44F-A86110130B53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8181B305-D07C-4940-9CBB-717659C2E83F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979BD7D-BC96-47EC-B79A-77F7CDCF7ECE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031C53E7-4E0A-4D35-8FB4-9B9ECE1FE30B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2A8EA7C1-4E82-4EC0-B486-3BE11FD07F9B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A85540CA-B37C-4826-BF2B-559B40CF86CF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06D29599-763A-4CE2-A4E3-BD4205ABAF66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105CE64F-F66E-4C25-A15E-1B784C28E2FA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C2B34819-3309-4969-8EB6-CD170F639D99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7DF2A8CD-B376-4E25-AF9E-0EF9492F7727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E92B68CC-CD8F-4835-9CEA-AE7A56EF8708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5445557A-0CA4-4C3C-82C5-39174D31C21A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D7A38695-EEF2-456A-A6E3-963AC740B071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5224DF63-5AB8-4594-9207-5F52E8B5C52C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D9927C25-8C02-4B19-9591-A72EC3C58514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84" xr16:uid="{D42BFB41-DBBC-4ED5-B2AA-5C1D9336F668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85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6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7" xr16:uid="{AF936E43-781F-4FE8-8443-F3DE5473CC90}" name="地域包括支援センター" type="104" refreshedVersion="0" saveData="1">
    <extLst>
      <ext xmlns:x15="http://schemas.microsoft.com/office/spreadsheetml/2010/11/main" uri="{DE250136-89BD-433C-8126-D09CA5730AF9}">
        <x15:connection id="地域包括支援センター"/>
      </ext>
    </extLst>
  </connection>
  <connection id="88" xr16:uid="{C1644B97-29D7-4A0B-B898-B40C865E2577}" name="地域包括支援センター_時系列" type="104" refreshedVersion="0" saveData="1">
    <extLst>
      <ext xmlns:x15="http://schemas.microsoft.com/office/spreadsheetml/2010/11/main" uri="{DE250136-89BD-433C-8126-D09CA5730AF9}">
        <x15:connection id="地域包括支援センター_時系列"/>
      </ext>
    </extLst>
  </connection>
  <connection id="89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<sst xmlns="http://schemas.openxmlformats.org/spreadsheetml/2006/main" count="897" uniqueCount="182">
  <si>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</si>
  <si>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</si>
  <si>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</si>
  <si>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</si>
  <si>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</si>
  <si>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</si>
  <si>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</si>
  <si>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</si>
  <si>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</si>
  <si>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</si>
  <si>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</si>
  <si>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</si>
  <si>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</si>
  <si>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</si>
  <si>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</si>
  <si>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</si>
  <si>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</si>
  <si>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</si>
  <si>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</si>
  <si>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</si>
  <si>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</si>
  <si>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</si>
  <si>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</si>
  <si>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</si>
  <si>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</si>
  <si>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</si>
  <si>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</si>
  <si>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</si>
  <si>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</si>
  <si>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</si>
  <si>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</si>
  <si>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</si>
  <si>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</si>
  <si>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</si>
  <si>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</si>
  <si>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</si>
  <si>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</si>
  <si>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</si>
  <si>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</si>
  <si>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</si>
  <si>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</si>
  <si>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</si>
  <si>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</si>
  <si>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</si>
  <si>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</si>
  <si>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</si>
  <si>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</si>
  <si>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</si>
  <si>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</si>
  <si>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</si>
  <si>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</si>
  <si>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</si>
  <si>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</si>
  <si>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</si>
  <si>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</si>
  <si>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</si>
  <si>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</si>
  <si>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</si>
  <si>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</si>
  <si>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</si>
  <si>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</si>
  <si>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</si>
  <si>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</si>
  <si>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</si>
  <si>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</si>
  <si>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</si>
  <si>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</si>
  <si>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</si>
  <si>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</si>
  <si>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</si>
  <si>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</si>
  <si>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</si>
  <si>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</si>
  <si>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</si>
  <si>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</si>
  <si>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</si>
  <si>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</si>
  <si>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</si>
  <si>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</si>
  <si>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</si>
  <si>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</si>
  <si>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</si>
  <si>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</si>
  <si>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</si>
  <si>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</si>
  <si>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</si>
  <si>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</si>
  <si>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</si>
  <si>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</si>
  <si>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</si>
  <si>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</si>
  <si>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</si>
  <si>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</si>
  <si>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</si>
  <si>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</si>
  <si>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</si>
  <si>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</si>
  <si>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</si>
  <si>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</si>
  <si>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</si>
  <si>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</si>
  <si>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</si>
  <si>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</si>
  <si>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</si>
  <si>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</si>
  <si>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</si>
  <si>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</si>
  <si>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</si>
  <si>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</si>
  <si>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</si>
  <si>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</si>
  <si>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</si>
  <si>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</si>
  <si>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</si>
  <si>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</si>
  <si>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</si>
  <si>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</si>
  <si>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</si>
  <si>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</si>
  <si>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</si>
  <si>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</si>
  <si>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</si>
  <si>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</si>
  <si>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</si>
  <si>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</si>
  <si>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</si>
  <si>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</si>
  <si>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</si>
  <si>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</si>
  <si>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</si>
  <si>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</si>
  <si>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</si>
  <si>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</si>
  <si>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</si>
  <si>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</si>
  <si>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</si>
  <si>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</si>
  <si>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</si>
  <si>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</si>
  <si>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</si>
  <si>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</si>
  <si>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</si>
  <si>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</si>
  <si>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</si>
  <si>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</si>
  <si>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</si>
  <si>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</si>
  <si>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</si>
  <si>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</si>
  <si>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</si>
  <si>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</si>
  <si>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</si>
  <si>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</si>
  <si>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</si>
  <si>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</si>
  <si>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</si>
  <si>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</si>
  <si>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</si>
  <si>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</si>
  <si>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</si>
  <si>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</si>
  <si>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</si>
  <si>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</si>
  <si>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</si>
  <si>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</si>
  <si>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</si>
  <si>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</si>
  <si>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</si>
  <si>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</si>
  <si>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地域包括支援センター</t>
    <rPh sb="0" eb="6">
      <t>チイキホウカツシエン</t>
    </rPh>
    <phoneticPr fontId="1"/>
  </si>
  <si>
    <t>西第一</t>
  </si>
  <si>
    <t>衣笠第一</t>
  </si>
  <si>
    <t>北下浦</t>
  </si>
  <si>
    <t>大津</t>
    <rPh sb="0" eb="2">
      <t>オオツ</t>
    </rPh>
    <phoneticPr fontId="1"/>
  </si>
  <si>
    <t>本庁第一</t>
  </si>
  <si>
    <t>久里浜</t>
  </si>
  <si>
    <t>浦賀</t>
  </si>
  <si>
    <t>追浜</t>
    <rPh sb="0" eb="2">
      <t>オッパマ</t>
    </rPh>
    <phoneticPr fontId="1"/>
  </si>
  <si>
    <t>衣笠第二</t>
  </si>
  <si>
    <t>本庁第二</t>
  </si>
  <si>
    <t>西第二</t>
  </si>
  <si>
    <t>田浦・逸見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</si>
</sst>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0.32685659351833024</c:v>
                </c:pt>
                <c:pt idx="1">
                  <c:v>0.6731434064816697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382747</c:v>
                </c:pt>
                <c:pt idx="1">
                  <c:v>381725</c:v>
                </c:pt>
                <c:pt idx="2">
                  <c:v>381363</c:v>
                </c:pt>
                <c:pt idx="3">
                  <c:v>380680</c:v>
                </c:pt>
                <c:pt idx="4">
                  <c:v>380313</c:v>
                </c:pt>
                <c:pt idx="5">
                  <c:v>380031</c:v>
                </c:pt>
                <c:pt idx="6">
                  <c:v>379623</c:v>
                </c:pt>
                <c:pt idx="7">
                  <c:v>379041</c:v>
                </c:pt>
                <c:pt idx="8">
                  <c:v>378475</c:v>
                </c:pt>
                <c:pt idx="9">
                  <c:v>378009</c:v>
                </c:pt>
                <c:pt idx="10">
                  <c:v>376682</c:v>
                </c:pt>
                <c:pt idx="11">
                  <c:v>378637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190916</c:v>
                </c:pt>
                <c:pt idx="1">
                  <c:v>190126</c:v>
                </c:pt>
                <c:pt idx="2">
                  <c:v>189910</c:v>
                </c:pt>
                <c:pt idx="3">
                  <c:v>189511</c:v>
                </c:pt>
                <c:pt idx="4">
                  <c:v>189322</c:v>
                </c:pt>
                <c:pt idx="5">
                  <c:v>189181</c:v>
                </c:pt>
                <c:pt idx="6">
                  <c:v>188973</c:v>
                </c:pt>
                <c:pt idx="7">
                  <c:v>188643</c:v>
                </c:pt>
                <c:pt idx="8">
                  <c:v>188333</c:v>
                </c:pt>
                <c:pt idx="9">
                  <c:v>188088</c:v>
                </c:pt>
                <c:pt idx="10">
                  <c:v>187082</c:v>
                </c:pt>
                <c:pt idx="11">
                  <c:v>188878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191831</c:v>
                </c:pt>
                <c:pt idx="1">
                  <c:v>191599</c:v>
                </c:pt>
                <c:pt idx="2">
                  <c:v>191453</c:v>
                </c:pt>
                <c:pt idx="3">
                  <c:v>191169</c:v>
                </c:pt>
                <c:pt idx="4">
                  <c:v>190991</c:v>
                </c:pt>
                <c:pt idx="5">
                  <c:v>190850</c:v>
                </c:pt>
                <c:pt idx="6">
                  <c:v>190650</c:v>
                </c:pt>
                <c:pt idx="7">
                  <c:v>190398</c:v>
                </c:pt>
                <c:pt idx="8">
                  <c:v>190142</c:v>
                </c:pt>
                <c:pt idx="9">
                  <c:v>189921</c:v>
                </c:pt>
                <c:pt idx="10">
                  <c:v>189600</c:v>
                </c:pt>
                <c:pt idx="11">
                  <c:v>189759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19011</c:v>
                </c:pt>
                <c:pt idx="1">
                  <c:v>18945</c:v>
                </c:pt>
                <c:pt idx="2">
                  <c:v>18868</c:v>
                </c:pt>
                <c:pt idx="3">
                  <c:v>18809</c:v>
                </c:pt>
                <c:pt idx="4">
                  <c:v>18752</c:v>
                </c:pt>
                <c:pt idx="5">
                  <c:v>18680</c:v>
                </c:pt>
                <c:pt idx="6">
                  <c:v>18630</c:v>
                </c:pt>
                <c:pt idx="7">
                  <c:v>18558</c:v>
                </c:pt>
                <c:pt idx="8">
                  <c:v>18523</c:v>
                </c:pt>
                <c:pt idx="9">
                  <c:v>18469</c:v>
                </c:pt>
                <c:pt idx="10">
                  <c:v>18366</c:v>
                </c:pt>
                <c:pt idx="11">
                  <c:v>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116811</c:v>
                </c:pt>
                <c:pt idx="1">
                  <c:v>116086</c:v>
                </c:pt>
                <c:pt idx="2">
                  <c:v>115964</c:v>
                </c:pt>
                <c:pt idx="3">
                  <c:v>115639</c:v>
                </c:pt>
                <c:pt idx="4">
                  <c:v>115542</c:v>
                </c:pt>
                <c:pt idx="5">
                  <c:v>115514</c:v>
                </c:pt>
                <c:pt idx="6">
                  <c:v>115395</c:v>
                </c:pt>
                <c:pt idx="7">
                  <c:v>115169</c:v>
                </c:pt>
                <c:pt idx="8">
                  <c:v>115004</c:v>
                </c:pt>
                <c:pt idx="9">
                  <c:v>114889</c:v>
                </c:pt>
                <c:pt idx="10">
                  <c:v>113999</c:v>
                </c:pt>
                <c:pt idx="11">
                  <c:v>115828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55094</c:v>
                </c:pt>
                <c:pt idx="1">
                  <c:v>55095</c:v>
                </c:pt>
                <c:pt idx="2">
                  <c:v>55078</c:v>
                </c:pt>
                <c:pt idx="3">
                  <c:v>55063</c:v>
                </c:pt>
                <c:pt idx="4">
                  <c:v>55028</c:v>
                </c:pt>
                <c:pt idx="5">
                  <c:v>54987</c:v>
                </c:pt>
                <c:pt idx="6">
                  <c:v>54948</c:v>
                </c:pt>
                <c:pt idx="7">
                  <c:v>54916</c:v>
                </c:pt>
                <c:pt idx="8">
                  <c:v>54806</c:v>
                </c:pt>
                <c:pt idx="9">
                  <c:v>54730</c:v>
                </c:pt>
                <c:pt idx="10">
                  <c:v>54717</c:v>
                </c:pt>
                <c:pt idx="11">
                  <c:v>54732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18203</c:v>
                </c:pt>
                <c:pt idx="1">
                  <c:v>18157</c:v>
                </c:pt>
                <c:pt idx="2">
                  <c:v>18085</c:v>
                </c:pt>
                <c:pt idx="3">
                  <c:v>18026</c:v>
                </c:pt>
                <c:pt idx="4">
                  <c:v>17963</c:v>
                </c:pt>
                <c:pt idx="5">
                  <c:v>17879</c:v>
                </c:pt>
                <c:pt idx="6">
                  <c:v>17820</c:v>
                </c:pt>
                <c:pt idx="7">
                  <c:v>17752</c:v>
                </c:pt>
                <c:pt idx="8">
                  <c:v>17713</c:v>
                </c:pt>
                <c:pt idx="9">
                  <c:v>17663</c:v>
                </c:pt>
                <c:pt idx="10">
                  <c:v>17617</c:v>
                </c:pt>
                <c:pt idx="1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104145</c:v>
                </c:pt>
                <c:pt idx="1">
                  <c:v>103981</c:v>
                </c:pt>
                <c:pt idx="2">
                  <c:v>103940</c:v>
                </c:pt>
                <c:pt idx="3">
                  <c:v>103742</c:v>
                </c:pt>
                <c:pt idx="4">
                  <c:v>103663</c:v>
                </c:pt>
                <c:pt idx="5">
                  <c:v>103614</c:v>
                </c:pt>
                <c:pt idx="6">
                  <c:v>103537</c:v>
                </c:pt>
                <c:pt idx="7">
                  <c:v>103425</c:v>
                </c:pt>
                <c:pt idx="8">
                  <c:v>103327</c:v>
                </c:pt>
                <c:pt idx="9">
                  <c:v>103219</c:v>
                </c:pt>
                <c:pt idx="10">
                  <c:v>102937</c:v>
                </c:pt>
                <c:pt idx="1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69483</c:v>
                </c:pt>
                <c:pt idx="1">
                  <c:v>69461</c:v>
                </c:pt>
                <c:pt idx="2">
                  <c:v>69428</c:v>
                </c:pt>
                <c:pt idx="3">
                  <c:v>69401</c:v>
                </c:pt>
                <c:pt idx="4">
                  <c:v>69365</c:v>
                </c:pt>
                <c:pt idx="5">
                  <c:v>69357</c:v>
                </c:pt>
                <c:pt idx="6">
                  <c:v>69293</c:v>
                </c:pt>
                <c:pt idx="7">
                  <c:v>69221</c:v>
                </c:pt>
                <c:pt idx="8">
                  <c:v>69102</c:v>
                </c:pt>
                <c:pt idx="9">
                  <c:v>69039</c:v>
                </c:pt>
                <c:pt idx="10">
                  <c:v>69046</c:v>
                </c:pt>
                <c:pt idx="1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0.19491988180181685</c:v>
                </c:pt>
                <c:pt idx="1">
                  <c:v>0.19601283646604231</c:v>
                </c:pt>
                <c:pt idx="2">
                  <c:v>0.19674430922769121</c:v>
                </c:pt>
                <c:pt idx="3">
                  <c:v>0.19760691394346958</c:v>
                </c:pt>
                <c:pt idx="4">
                  <c:v>0.19833137442054308</c:v>
                </c:pt>
                <c:pt idx="5">
                  <c:v>0.19889956345666537</c:v>
                </c:pt>
                <c:pt idx="6">
                  <c:v>0.19950055713168063</c:v>
                </c:pt>
                <c:pt idx="7">
                  <c:v>0.20014457538894209</c:v>
                </c:pt>
                <c:pt idx="8">
                  <c:v>0.20056014267785191</c:v>
                </c:pt>
                <c:pt idx="9">
                  <c:v>0.20101373247726906</c:v>
                </c:pt>
                <c:pt idx="10">
                  <c:v>0.20195549561699258</c:v>
                </c:pt>
                <c:pt idx="11">
                  <c:v>0.20121646854375036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9.7228717664671435E-2</c:v>
                </c:pt>
                <c:pt idx="1">
                  <c:v>9.7195625122797821E-2</c:v>
                </c:pt>
                <c:pt idx="2">
                  <c:v>9.6897181950005642E-2</c:v>
                </c:pt>
                <c:pt idx="3">
                  <c:v>9.6761059157297463E-2</c:v>
                </c:pt>
                <c:pt idx="4">
                  <c:v>9.653890348213183E-2</c:v>
                </c:pt>
                <c:pt idx="5">
                  <c:v>9.6200046838284245E-2</c:v>
                </c:pt>
                <c:pt idx="6">
                  <c:v>9.6016310918990683E-2</c:v>
                </c:pt>
                <c:pt idx="7">
                  <c:v>9.5794386359259284E-2</c:v>
                </c:pt>
                <c:pt idx="8">
                  <c:v>9.5742122993592707E-2</c:v>
                </c:pt>
                <c:pt idx="9">
                  <c:v>9.5585025753355077E-2</c:v>
                </c:pt>
                <c:pt idx="10">
                  <c:v>9.5526199818414467E-2</c:v>
                </c:pt>
                <c:pt idx="11">
                  <c:v>9.4763586231667793E-2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0.57728995916362502</c:v>
                </c:pt>
                <c:pt idx="1">
                  <c:v>0.57650664745562907</c:v>
                </c:pt>
                <c:pt idx="2">
                  <c:v>0.57662646874500145</c:v>
                </c:pt>
                <c:pt idx="3">
                  <c:v>0.57628717032678367</c:v>
                </c:pt>
                <c:pt idx="4">
                  <c:v>0.5763805076345011</c:v>
                </c:pt>
                <c:pt idx="5">
                  <c:v>0.57660559270164802</c:v>
                </c:pt>
                <c:pt idx="6">
                  <c:v>0.57670899813762599</c:v>
                </c:pt>
                <c:pt idx="7">
                  <c:v>0.57670278413153198</c:v>
                </c:pt>
                <c:pt idx="8">
                  <c:v>0.57687033489662465</c:v>
                </c:pt>
                <c:pt idx="9">
                  <c:v>0.57699155311116934</c:v>
                </c:pt>
                <c:pt idx="10">
                  <c:v>0.57591283894637912</c:v>
                </c:pt>
                <c:pt idx="11">
                  <c:v>0.57837982025000201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4892</c:v>
                </c:pt>
                <c:pt idx="1">
                  <c:v>6632</c:v>
                </c:pt>
                <c:pt idx="2">
                  <c:v>7487</c:v>
                </c:pt>
                <c:pt idx="3">
                  <c:v>10801</c:v>
                </c:pt>
                <c:pt idx="4">
                  <c:v>11353</c:v>
                </c:pt>
                <c:pt idx="5">
                  <c:v>9209</c:v>
                </c:pt>
                <c:pt idx="6">
                  <c:v>8699</c:v>
                </c:pt>
                <c:pt idx="7">
                  <c:v>9685</c:v>
                </c:pt>
                <c:pt idx="8">
                  <c:v>10767</c:v>
                </c:pt>
                <c:pt idx="9">
                  <c:v>13619</c:v>
                </c:pt>
                <c:pt idx="10">
                  <c:v>16447</c:v>
                </c:pt>
                <c:pt idx="11">
                  <c:v>14084</c:v>
                </c:pt>
                <c:pt idx="12">
                  <c:v>12147</c:v>
                </c:pt>
                <c:pt idx="13">
                  <c:v>11180</c:v>
                </c:pt>
                <c:pt idx="14">
                  <c:v>13144</c:v>
                </c:pt>
                <c:pt idx="15">
                  <c:v>12598</c:v>
                </c:pt>
                <c:pt idx="16">
                  <c:v>10262</c:v>
                </c:pt>
                <c:pt idx="17">
                  <c:v>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4765</c:v>
                </c:pt>
                <c:pt idx="1">
                  <c:v>6159</c:v>
                </c:pt>
                <c:pt idx="2">
                  <c:v>7279</c:v>
                </c:pt>
                <c:pt idx="3">
                  <c:v>8245</c:v>
                </c:pt>
                <c:pt idx="4">
                  <c:v>8763</c:v>
                </c:pt>
                <c:pt idx="5">
                  <c:v>7699</c:v>
                </c:pt>
                <c:pt idx="6">
                  <c:v>7292</c:v>
                </c:pt>
                <c:pt idx="7">
                  <c:v>8592</c:v>
                </c:pt>
                <c:pt idx="8">
                  <c:v>10221</c:v>
                </c:pt>
                <c:pt idx="9">
                  <c:v>12904</c:v>
                </c:pt>
                <c:pt idx="10">
                  <c:v>15371</c:v>
                </c:pt>
                <c:pt idx="11">
                  <c:v>13459</c:v>
                </c:pt>
                <c:pt idx="12">
                  <c:v>11599</c:v>
                </c:pt>
                <c:pt idx="13">
                  <c:v>11297</c:v>
                </c:pt>
                <c:pt idx="14">
                  <c:v>14351</c:v>
                </c:pt>
                <c:pt idx="15">
                  <c:v>15542</c:v>
                </c:pt>
                <c:pt idx="16">
                  <c:v>13436</c:v>
                </c:pt>
                <c:pt idx="17">
                  <c:v>14857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0.20121646854375036</c:v>
                </c:pt>
                <c:pt idx="1">
                  <c:v>0.7987835314562497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18318</c:v>
                </c:pt>
                <c:pt idx="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115828</c:v>
                </c:pt>
                <c:pt idx="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54732</c:v>
                </c:pt>
                <c:pt idx="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9.6983237857241181E-2</c:v>
                </c:pt>
                <c:pt idx="1">
                  <c:v>9.2554239851601244E-2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0.6132424104448374</c:v>
                </c:pt>
                <c:pt idx="1">
                  <c:v>0.54367908768490558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0.28977435169792143</c:v>
                </c:pt>
                <c:pt idx="1">
                  <c:v>0.36376667246349315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846</c:v>
                </c:pt>
                <c:pt idx="1">
                  <c:v>893</c:v>
                </c:pt>
                <c:pt idx="2">
                  <c:v>961</c:v>
                </c:pt>
                <c:pt idx="3">
                  <c:v>1000</c:v>
                </c:pt>
                <c:pt idx="4">
                  <c:v>1065</c:v>
                </c:pt>
                <c:pt idx="5">
                  <c:v>1047</c:v>
                </c:pt>
                <c:pt idx="6">
                  <c:v>1233</c:v>
                </c:pt>
                <c:pt idx="7">
                  <c:v>1213</c:v>
                </c:pt>
                <c:pt idx="8">
                  <c:v>1268</c:v>
                </c:pt>
                <c:pt idx="9">
                  <c:v>1398</c:v>
                </c:pt>
                <c:pt idx="10">
                  <c:v>1386</c:v>
                </c:pt>
                <c:pt idx="11">
                  <c:v>1396</c:v>
                </c:pt>
                <c:pt idx="12">
                  <c:v>1518</c:v>
                </c:pt>
                <c:pt idx="13">
                  <c:v>1496</c:v>
                </c:pt>
                <c:pt idx="14">
                  <c:v>1483</c:v>
                </c:pt>
                <c:pt idx="15">
                  <c:v>1524</c:v>
                </c:pt>
                <c:pt idx="16">
                  <c:v>1592</c:v>
                </c:pt>
                <c:pt idx="17">
                  <c:v>1655</c:v>
                </c:pt>
                <c:pt idx="18">
                  <c:v>1645</c:v>
                </c:pt>
                <c:pt idx="19">
                  <c:v>1829</c:v>
                </c:pt>
                <c:pt idx="20">
                  <c:v>1840</c:v>
                </c:pt>
                <c:pt idx="21">
                  <c:v>1818</c:v>
                </c:pt>
                <c:pt idx="22">
                  <c:v>1722</c:v>
                </c:pt>
                <c:pt idx="23">
                  <c:v>1701</c:v>
                </c:pt>
                <c:pt idx="24">
                  <c:v>1682</c:v>
                </c:pt>
                <c:pt idx="25">
                  <c:v>1605</c:v>
                </c:pt>
                <c:pt idx="26">
                  <c:v>1545</c:v>
                </c:pt>
                <c:pt idx="27">
                  <c:v>1514</c:v>
                </c:pt>
                <c:pt idx="28">
                  <c:v>1471</c:v>
                </c:pt>
                <c:pt idx="29">
                  <c:v>1564</c:v>
                </c:pt>
                <c:pt idx="30">
                  <c:v>1385</c:v>
                </c:pt>
                <c:pt idx="31">
                  <c:v>1388</c:v>
                </c:pt>
                <c:pt idx="32">
                  <c:v>1397</c:v>
                </c:pt>
                <c:pt idx="33">
                  <c:v>1556</c:v>
                </c:pt>
                <c:pt idx="34">
                  <c:v>1566</c:v>
                </c:pt>
                <c:pt idx="35">
                  <c:v>1619</c:v>
                </c:pt>
                <c:pt idx="36">
                  <c:v>1661</c:v>
                </c:pt>
                <c:pt idx="37">
                  <c:v>1703</c:v>
                </c:pt>
                <c:pt idx="38">
                  <c:v>1691</c:v>
                </c:pt>
                <c:pt idx="39">
                  <c:v>1918</c:v>
                </c:pt>
                <c:pt idx="40">
                  <c:v>1939</c:v>
                </c:pt>
                <c:pt idx="41">
                  <c:v>1979</c:v>
                </c:pt>
                <c:pt idx="42">
                  <c:v>2007</c:v>
                </c:pt>
                <c:pt idx="43">
                  <c:v>2086</c:v>
                </c:pt>
                <c:pt idx="44">
                  <c:v>2210</c:v>
                </c:pt>
                <c:pt idx="45">
                  <c:v>2292</c:v>
                </c:pt>
                <c:pt idx="46">
                  <c:v>2374</c:v>
                </c:pt>
                <c:pt idx="47">
                  <c:v>2602</c:v>
                </c:pt>
                <c:pt idx="48">
                  <c:v>2620</c:v>
                </c:pt>
                <c:pt idx="49">
                  <c:v>3016</c:v>
                </c:pt>
                <c:pt idx="50">
                  <c:v>3064</c:v>
                </c:pt>
                <c:pt idx="51">
                  <c:v>3122</c:v>
                </c:pt>
                <c:pt idx="52">
                  <c:v>3177</c:v>
                </c:pt>
                <c:pt idx="53">
                  <c:v>3086</c:v>
                </c:pt>
                <c:pt idx="54">
                  <c:v>2922</c:v>
                </c:pt>
                <c:pt idx="55">
                  <c:v>2876</c:v>
                </c:pt>
                <c:pt idx="56">
                  <c:v>2894</c:v>
                </c:pt>
                <c:pt idx="57">
                  <c:v>2585</c:v>
                </c:pt>
                <c:pt idx="58">
                  <c:v>2433</c:v>
                </c:pt>
                <c:pt idx="59">
                  <c:v>2671</c:v>
                </c:pt>
                <c:pt idx="60">
                  <c:v>2426</c:v>
                </c:pt>
                <c:pt idx="61">
                  <c:v>2329</c:v>
                </c:pt>
                <c:pt idx="62">
                  <c:v>2363</c:v>
                </c:pt>
                <c:pt idx="63">
                  <c:v>2265</c:v>
                </c:pt>
                <c:pt idx="64">
                  <c:v>2216</c:v>
                </c:pt>
                <c:pt idx="65">
                  <c:v>2299</c:v>
                </c:pt>
                <c:pt idx="66">
                  <c:v>2156</c:v>
                </c:pt>
                <c:pt idx="67">
                  <c:v>2179</c:v>
                </c:pt>
                <c:pt idx="68">
                  <c:v>2267</c:v>
                </c:pt>
                <c:pt idx="69">
                  <c:v>2396</c:v>
                </c:pt>
                <c:pt idx="70">
                  <c:v>2402</c:v>
                </c:pt>
                <c:pt idx="71">
                  <c:v>2563</c:v>
                </c:pt>
                <c:pt idx="72">
                  <c:v>2837</c:v>
                </c:pt>
                <c:pt idx="73">
                  <c:v>3004</c:v>
                </c:pt>
                <c:pt idx="74">
                  <c:v>3545</c:v>
                </c:pt>
                <c:pt idx="75">
                  <c:v>3632</c:v>
                </c:pt>
                <c:pt idx="76">
                  <c:v>3847</c:v>
                </c:pt>
                <c:pt idx="77">
                  <c:v>3307</c:v>
                </c:pt>
                <c:pt idx="78">
                  <c:v>2108</c:v>
                </c:pt>
                <c:pt idx="79">
                  <c:v>2648</c:v>
                </c:pt>
                <c:pt idx="80">
                  <c:v>3129</c:v>
                </c:pt>
                <c:pt idx="81">
                  <c:v>2780</c:v>
                </c:pt>
                <c:pt idx="82">
                  <c:v>2772</c:v>
                </c:pt>
                <c:pt idx="83">
                  <c:v>2525</c:v>
                </c:pt>
                <c:pt idx="84">
                  <c:v>2230</c:v>
                </c:pt>
                <c:pt idx="85">
                  <c:v>1861</c:v>
                </c:pt>
                <c:pt idx="86">
                  <c:v>1957</c:v>
                </c:pt>
                <c:pt idx="87">
                  <c:v>1678</c:v>
                </c:pt>
                <c:pt idx="88">
                  <c:v>1671</c:v>
                </c:pt>
                <c:pt idx="89">
                  <c:v>1469</c:v>
                </c:pt>
                <c:pt idx="90">
                  <c:v>1225</c:v>
                </c:pt>
                <c:pt idx="91">
                  <c:v>1117</c:v>
                </c:pt>
                <c:pt idx="92">
                  <c:v>911</c:v>
                </c:pt>
                <c:pt idx="93">
                  <c:v>707</c:v>
                </c:pt>
                <c:pt idx="94">
                  <c:v>605</c:v>
                </c:pt>
                <c:pt idx="95">
                  <c:v>487</c:v>
                </c:pt>
                <c:pt idx="96">
                  <c:v>334</c:v>
                </c:pt>
                <c:pt idx="97">
                  <c:v>259</c:v>
                </c:pt>
                <c:pt idx="98">
                  <c:v>204</c:v>
                </c:pt>
                <c:pt idx="99">
                  <c:v>131</c:v>
                </c:pt>
                <c:pt idx="10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-809</c:v>
                </c:pt>
                <c:pt idx="1">
                  <c:v>-910</c:v>
                </c:pt>
                <c:pt idx="2">
                  <c:v>-979</c:v>
                </c:pt>
                <c:pt idx="3">
                  <c:v>-1013</c:v>
                </c:pt>
                <c:pt idx="4">
                  <c:v>-1181</c:v>
                </c:pt>
                <c:pt idx="5">
                  <c:v>-1208</c:v>
                </c:pt>
                <c:pt idx="6">
                  <c:v>-1261</c:v>
                </c:pt>
                <c:pt idx="7">
                  <c:v>-1335</c:v>
                </c:pt>
                <c:pt idx="8">
                  <c:v>-1421</c:v>
                </c:pt>
                <c:pt idx="9">
                  <c:v>-1407</c:v>
                </c:pt>
                <c:pt idx="10">
                  <c:v>-1389</c:v>
                </c:pt>
                <c:pt idx="11">
                  <c:v>-1477</c:v>
                </c:pt>
                <c:pt idx="12">
                  <c:v>-1450</c:v>
                </c:pt>
                <c:pt idx="13">
                  <c:v>-1597</c:v>
                </c:pt>
                <c:pt idx="14">
                  <c:v>-1574</c:v>
                </c:pt>
                <c:pt idx="15">
                  <c:v>-1827</c:v>
                </c:pt>
                <c:pt idx="16">
                  <c:v>-2028</c:v>
                </c:pt>
                <c:pt idx="17">
                  <c:v>-2020</c:v>
                </c:pt>
                <c:pt idx="18">
                  <c:v>-2498</c:v>
                </c:pt>
                <c:pt idx="19">
                  <c:v>-2428</c:v>
                </c:pt>
                <c:pt idx="20">
                  <c:v>-2521</c:v>
                </c:pt>
                <c:pt idx="21">
                  <c:v>-2374</c:v>
                </c:pt>
                <c:pt idx="22">
                  <c:v>-2361</c:v>
                </c:pt>
                <c:pt idx="23">
                  <c:v>-2097</c:v>
                </c:pt>
                <c:pt idx="24">
                  <c:v>-2000</c:v>
                </c:pt>
                <c:pt idx="25">
                  <c:v>-1912</c:v>
                </c:pt>
                <c:pt idx="26">
                  <c:v>-1859</c:v>
                </c:pt>
                <c:pt idx="27">
                  <c:v>-1847</c:v>
                </c:pt>
                <c:pt idx="28">
                  <c:v>-1806</c:v>
                </c:pt>
                <c:pt idx="29">
                  <c:v>-1785</c:v>
                </c:pt>
                <c:pt idx="30">
                  <c:v>-1739</c:v>
                </c:pt>
                <c:pt idx="31">
                  <c:v>-1731</c:v>
                </c:pt>
                <c:pt idx="32">
                  <c:v>-1742</c:v>
                </c:pt>
                <c:pt idx="33">
                  <c:v>-1756</c:v>
                </c:pt>
                <c:pt idx="34">
                  <c:v>-1731</c:v>
                </c:pt>
                <c:pt idx="35">
                  <c:v>-1839</c:v>
                </c:pt>
                <c:pt idx="36">
                  <c:v>-1922</c:v>
                </c:pt>
                <c:pt idx="37">
                  <c:v>-1917</c:v>
                </c:pt>
                <c:pt idx="38">
                  <c:v>-1974</c:v>
                </c:pt>
                <c:pt idx="39">
                  <c:v>-2033</c:v>
                </c:pt>
                <c:pt idx="40">
                  <c:v>-2032</c:v>
                </c:pt>
                <c:pt idx="41">
                  <c:v>-2138</c:v>
                </c:pt>
                <c:pt idx="42">
                  <c:v>-2094</c:v>
                </c:pt>
                <c:pt idx="43">
                  <c:v>-2211</c:v>
                </c:pt>
                <c:pt idx="44">
                  <c:v>-2292</c:v>
                </c:pt>
                <c:pt idx="45">
                  <c:v>-2451</c:v>
                </c:pt>
                <c:pt idx="46">
                  <c:v>-2488</c:v>
                </c:pt>
                <c:pt idx="47">
                  <c:v>-2723</c:v>
                </c:pt>
                <c:pt idx="48">
                  <c:v>-2913</c:v>
                </c:pt>
                <c:pt idx="49">
                  <c:v>-3044</c:v>
                </c:pt>
                <c:pt idx="50">
                  <c:v>-3312</c:v>
                </c:pt>
                <c:pt idx="51">
                  <c:v>-3334</c:v>
                </c:pt>
                <c:pt idx="52">
                  <c:v>-3422</c:v>
                </c:pt>
                <c:pt idx="53">
                  <c:v>-3249</c:v>
                </c:pt>
                <c:pt idx="54">
                  <c:v>-3130</c:v>
                </c:pt>
                <c:pt idx="55">
                  <c:v>-3217</c:v>
                </c:pt>
                <c:pt idx="56">
                  <c:v>-3002</c:v>
                </c:pt>
                <c:pt idx="57">
                  <c:v>-2726</c:v>
                </c:pt>
                <c:pt idx="58">
                  <c:v>-2493</c:v>
                </c:pt>
                <c:pt idx="59">
                  <c:v>-2646</c:v>
                </c:pt>
                <c:pt idx="60">
                  <c:v>-2563</c:v>
                </c:pt>
                <c:pt idx="61">
                  <c:v>-2513</c:v>
                </c:pt>
                <c:pt idx="62">
                  <c:v>-2421</c:v>
                </c:pt>
                <c:pt idx="63">
                  <c:v>-2264</c:v>
                </c:pt>
                <c:pt idx="64">
                  <c:v>-2386</c:v>
                </c:pt>
                <c:pt idx="65">
                  <c:v>-2342</c:v>
                </c:pt>
                <c:pt idx="66">
                  <c:v>-2192</c:v>
                </c:pt>
                <c:pt idx="67">
                  <c:v>-2173</c:v>
                </c:pt>
                <c:pt idx="68">
                  <c:v>-2214</c:v>
                </c:pt>
                <c:pt idx="69">
                  <c:v>-2259</c:v>
                </c:pt>
                <c:pt idx="70">
                  <c:v>-2303</c:v>
                </c:pt>
                <c:pt idx="71">
                  <c:v>-2454</c:v>
                </c:pt>
                <c:pt idx="72">
                  <c:v>-2574</c:v>
                </c:pt>
                <c:pt idx="73">
                  <c:v>-2779</c:v>
                </c:pt>
                <c:pt idx="74">
                  <c:v>-3034</c:v>
                </c:pt>
                <c:pt idx="75">
                  <c:v>-3118</c:v>
                </c:pt>
                <c:pt idx="76">
                  <c:v>-3214</c:v>
                </c:pt>
                <c:pt idx="77">
                  <c:v>-2674</c:v>
                </c:pt>
                <c:pt idx="78">
                  <c:v>-1620</c:v>
                </c:pt>
                <c:pt idx="79">
                  <c:v>-1972</c:v>
                </c:pt>
                <c:pt idx="80">
                  <c:v>-2413</c:v>
                </c:pt>
                <c:pt idx="81">
                  <c:v>-2245</c:v>
                </c:pt>
                <c:pt idx="82">
                  <c:v>-2152</c:v>
                </c:pt>
                <c:pt idx="83">
                  <c:v>-1864</c:v>
                </c:pt>
                <c:pt idx="84">
                  <c:v>-1588</c:v>
                </c:pt>
                <c:pt idx="85">
                  <c:v>-1314</c:v>
                </c:pt>
                <c:pt idx="86">
                  <c:v>-1278</c:v>
                </c:pt>
                <c:pt idx="87">
                  <c:v>-1088</c:v>
                </c:pt>
                <c:pt idx="88">
                  <c:v>-1010</c:v>
                </c:pt>
                <c:pt idx="89">
                  <c:v>-852</c:v>
                </c:pt>
                <c:pt idx="90">
                  <c:v>-580</c:v>
                </c:pt>
                <c:pt idx="91">
                  <c:v>-530</c:v>
                </c:pt>
                <c:pt idx="92">
                  <c:v>-381</c:v>
                </c:pt>
                <c:pt idx="93">
                  <c:v>-293</c:v>
                </c:pt>
                <c:pt idx="94">
                  <c:v>-179</c:v>
                </c:pt>
                <c:pt idx="95">
                  <c:v>-136</c:v>
                </c:pt>
                <c:pt idx="96">
                  <c:v>-118</c:v>
                </c:pt>
                <c:pt idx="97">
                  <c:v>-64</c:v>
                </c:pt>
                <c:pt idx="98">
                  <c:v>-39</c:v>
                </c:pt>
                <c:pt idx="99">
                  <c:v>-25</c:v>
                </c:pt>
                <c:pt idx="100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住民基本台帳「見える化システム」～人口編（地域包括支援センター別）～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32.7%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218,996人(57.8％)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123,760人(32.7％)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0600" y="36671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20.1%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6975" y="3635375"/>
              <a:ext cx="4320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31750</xdr:rowOff>
    </xdr:from>
    <xdr:to>
      <xdr:col>7</xdr:col>
      <xdr:colOff>412250</xdr:colOff>
      <xdr:row>41</xdr:row>
      <xdr:rowOff>22750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地域包括支援センター">
              <a:extLst>
                <a:ext uri="{FF2B5EF4-FFF2-40B4-BE49-F238E27FC236}">
                  <a16:creationId xmlns:a16="http://schemas.microsoft.com/office/drawing/2014/main" id="{7FFAB96B-B5CA-4E60-B446-CF6C8F401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地域包括支援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75350"/>
              <a:ext cx="4368300" cy="34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9EC23512-70E0-432C-AE43-96B7CE2DA4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1DDF2ECA-7564-449B-A760-2A69A14D70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6225" y="63502"/>
          <a:ext cx="22005493" cy="712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住民基本台帳「見える化システム」～人口編（地域包括支援センター別）～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124,577人(32.5％)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220,956人(57.7％)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37,214人(9.7％)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人口ピラミッド（2024年5月）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人口ピラミッド（2025年4月）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355600</xdr:colOff>
      <xdr:row>5</xdr:row>
      <xdr:rowOff>168275</xdr:rowOff>
    </xdr:from>
    <xdr:to>
      <xdr:col>8</xdr:col>
      <xdr:colOff>12700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616200" y="1311275"/>
          <a:ext cx="22987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0</xdr:col>
      <xdr:colOff>260350</xdr:colOff>
      <xdr:row>21</xdr:row>
      <xdr:rowOff>3174</xdr:rowOff>
    </xdr:from>
    <xdr:to>
      <xdr:col>7</xdr:col>
      <xdr:colOff>396375</xdr:colOff>
      <xdr:row>35</xdr:row>
      <xdr:rowOff>197374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地域包括支援センター 1">
              <a:extLst>
                <a:ext uri="{FF2B5EF4-FFF2-40B4-BE49-F238E27FC236}">
                  <a16:creationId xmlns:a16="http://schemas.microsoft.com/office/drawing/2014/main" id="{3FC18E4A-68BD-4298-8F51-4EB9F472A1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地域包括支援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4918074"/>
              <a:ext cx="4377825" cy="34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2302546296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地域包括支援センター_時系列].[地域包括支援センター].[地域包括支援センター]" caption="地域包括支援センター" numFmtId="0" hierarchy="10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2" memberValueDatatype="130" unbalanced="0">
      <fieldsUsage count="2">
        <fieldUsage x="-1"/>
        <fieldUsage x="5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2783449077" backgroundQuery="1" createdVersion="6" refreshedVersion="6" minRefreshableVersion="3" recordCount="0" supportSubquery="1" supportAdvancedDrill="1" xr:uid="{9526573D-A481-4942-AFCB-7828DF6E240B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2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2784027778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2295486114" backgroundQuery="1" createdVersion="3" refreshedVersion="6" minRefreshableVersion="3" recordCount="0" supportSubquery="1" supportAdvancedDrill="1" xr:uid="{E3E44B10-F2AC-4E2B-82B0-0E30DB70DCB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2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8792524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2301041664" backgroundQuery="1" createdVersion="3" refreshedVersion="6" minRefreshableVersion="3" recordCount="0" supportSubquery="1" supportAdvancedDrill="1" xr:uid="{22B517B0-C84C-4ADC-8B57-76C2418614D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6641257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地域包括支援センタ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2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0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地域包括支援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地域包括支援センター" xr10:uid="{ECBA40DF-3BDB-48F7-AD33-3A0E70A4AC8F}" sourceName="[地域包括支援センター].[地域包括支援センター]">
  <pivotTables>
    <pivotTable tabId="1" name="各歳別人口①"/>
  </pivotTables>
  <data>
    <olap pivotCacheId="118792524">
      <levels count="2">
        <level uniqueName="[地域包括支援センター].[地域包括支援センター].[(All)]" sourceCaption="(All)" count="0"/>
        <level uniqueName="[地域包括支援センター].[地域包括支援センター].[地域包括支援センター]" sourceCaption="地域包括支援センター" count="12">
          <ranges>
            <range startItem="0">
              <i n="[地域包括支援センター].[地域包括支援センター].&amp;[衣笠第一]" c="衣笠第一"/>
              <i n="[地域包括支援センター].[地域包括支援センター].&amp;[衣笠第二]" c="衣笠第二"/>
              <i n="[地域包括支援センター].[地域包括支援センター].&amp;[浦賀]" c="浦賀"/>
              <i n="[地域包括支援センター].[地域包括支援センター].&amp;[久里浜]" c="久里浜"/>
              <i n="[地域包括支援センター].[地域包括支援センター].&amp;[西第一]" c="西第一"/>
              <i n="[地域包括支援センター].[地域包括支援センター].&amp;[西第二]" c="西第二"/>
              <i n="[地域包括支援センター].[地域包括支援センター].&amp;[大津]" c="大津"/>
              <i n="[地域包括支援センター].[地域包括支援センター].&amp;[追浜]" c="追浜"/>
              <i n="[地域包括支援センター].[地域包括支援センター].&amp;[田浦・逸見]" c="田浦・逸見"/>
              <i n="[地域包括支援センター].[地域包括支援センター].&amp;[北下浦]" c="北下浦"/>
              <i n="[地域包括支援センター].[地域包括支援センター].&amp;[本庁第一]" c="本庁第一"/>
              <i n="[地域包括支援センター].[地域包括支援センター].&amp;[本庁第二]" c="本庁第二"/>
            </range>
          </ranges>
        </level>
      </levels>
      <selections count="1">
        <selection n="[地域包括支援センター].[地域包括支援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地域包括支援センター1" xr10:uid="{FE2AD082-8A24-492B-BF80-74B9946D7CC9}" sourceName="[地域包括支援センター_時系列].[地域包括支援センター]">
  <pivotTables>
    <pivotTable tabId="11" name="各歳別人口③"/>
  </pivotTables>
  <data>
    <olap pivotCacheId="366412570">
      <levels count="2">
        <level uniqueName="[地域包括支援センター_時系列].[地域包括支援センター].[(All)]" sourceCaption="(All)" count="0"/>
        <level uniqueName="[地域包括支援センター_時系列].[地域包括支援センター].[地域包括支援センター]" sourceCaption="地域包括支援センター" count="12">
          <ranges>
            <range startItem="0">
              <i n="[地域包括支援センター_時系列].[地域包括支援センター].&amp;[衣笠第一]" c="衣笠第一"/>
              <i n="[地域包括支援センター_時系列].[地域包括支援センター].&amp;[衣笠第二]" c="衣笠第二"/>
              <i n="[地域包括支援センター_時系列].[地域包括支援センター].&amp;[浦賀]" c="浦賀"/>
              <i n="[地域包括支援センター_時系列].[地域包括支援センター].&amp;[久里浜]" c="久里浜"/>
              <i n="[地域包括支援センター_時系列].[地域包括支援センター].&amp;[西第一]" c="西第一"/>
              <i n="[地域包括支援センター_時系列].[地域包括支援センター].&amp;[西第二]" c="西第二"/>
              <i n="[地域包括支援センター_時系列].[地域包括支援センター].&amp;[大津]" c="大津"/>
              <i n="[地域包括支援センター_時系列].[地域包括支援センター].&amp;[追浜]" c="追浜"/>
              <i n="[地域包括支援センター_時系列].[地域包括支援センター].&amp;[田浦・逸見]" c="田浦・逸見"/>
              <i n="[地域包括支援センター_時系列].[地域包括支援センター].&amp;[北下浦]" c="北下浦"/>
              <i n="[地域包括支援センター_時系列].[地域包括支援センター].&amp;[本庁第一]" c="本庁第一"/>
              <i n="[地域包括支援センター_時系列].[地域包括支援センター].&amp;[本庁第二]" c="本庁第二"/>
            </range>
          </ranges>
        </level>
      </levels>
      <selections count="1">
        <selection n="[地域包括支援センター_時系列].[地域包括支援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89FD25DF-BFD1-4523-A5A3-4581985F2C31}" sourceName="[カレンダー].[月]">
  <pivotTables>
    <pivotTable tabId="1" name="各歳別人口①"/>
    <pivotTable tabId="7" name="各歳別人口②"/>
  </pivotTables>
  <data>
    <olap pivotCacheId="118792524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 nd="1"/>
              <i n="[カレンダー].[月].&amp;[6]" c="6" nd="1"/>
              <i n="[カレンダー].[月].&amp;[7]" c="7" nd="1"/>
              <i n="[カレンダー].[月].&amp;[8]" c="8" nd="1"/>
              <i n="[カレンダー].[月].&amp;[9]" c="9" nd="1"/>
              <i n="[カレンダー].[月].&amp;[10]" c="10" nd="1"/>
              <i n="[カレンダー].[月].&amp;[11]" c="11" nd="1"/>
              <i n="[カレンダー].[月].&amp;[12]" c="12" nd="1"/>
            </range>
          </ranges>
        </level>
      </levels>
      <selections count="1">
        <selection n="[カレンダー].[月].&amp;[4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10E2B7C2-F72E-4B13-B1CA-196787FC0E24}" sourceName="[カレンダー].[年]">
  <pivotTables>
    <pivotTable tabId="1" name="各歳別人口①"/>
    <pivotTable tabId="7" name="各歳別人口②"/>
  </pivotTables>
  <data>
    <olap pivotCacheId="118792524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  <i n="[カレンダー].[年].&amp;[2018]" c="2018" nd="1"/>
            </range>
          </ranges>
        </level>
      </levels>
      <selections count="1">
        <selection n="[カレンダー].[年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地域包括支援センター" xr10:uid="{1EA59646-F5EA-4BDB-87E5-CF3AFC903C09}" cache="スライサー_地域包括支援センター" caption="地域包括支援センター" columnCount="2" level="1" style="スライサー" rowHeight="396000"/>
  <slicer name="月" xr10:uid="{B1E5F90A-5239-4CD2-9274-4C3A4447A5DB}" cache="スライサー_月" caption="月" columnCount="2" level="1" style="スライサー" rowHeight="360000"/>
  <slicer name="年" xr10:uid="{199E56DD-C63A-4BA8-AE5C-DED47345AE7F}" cache="スライサー_年" caption="年" startItem="1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地域包括支援センター 1" xr10:uid="{E842A7CC-C3DF-49A4-8B90-CD678E8B3EA5}" cache="スライサー_地域包括支援センター1" caption="地域包括支援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C27DFDE-E062-482F-8054-12AC5881D5DB}" name="地域包括支援センター" displayName="地域包括支援センター" ref="A1:A13" totalsRowShown="0" headerRowDxfId="1">
  <autoFilter ref="A1:A13" xr:uid="{8FB1B482-ABA8-49EE-8AE6-406039D8EA9A}"/>
  <tableColumns count="1">
    <tableColumn id="1" xr3:uid="{BC040967-87C3-42CD-B37A-09C97554A410}" name="地域包括支援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E6192A3-055B-4C8B-BF29-3B1B428C5020}" name="地域包括支援センター_時系列" displayName="地域包括支援センター_時系列" ref="A1:A13" totalsRowShown="0" headerRowDxfId="0">
  <autoFilter ref="A1:A13" xr:uid="{AC1E41F7-C626-41B9-8F96-C55C8F07C8CD}"/>
  <tableColumns count="1">
    <tableColumn id="1" xr3:uid="{53364373-3454-48E0-A6A5-7F7118242DBE}" name="地域包括支援センター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75" defaultRowHeight="18.75" x14ac:dyDescent="0.4"/>
  <cols>
    <col min="1" max="1" width="3.625" style="18" customWidth="1"/>
    <col min="2" max="16384" width="8.75" style="18"/>
  </cols>
  <sheetData>
    <row r="11" spans="14:31" x14ac:dyDescent="0.4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">
      <c r="N12" s="34"/>
      <c r="O12" s="34"/>
      <c r="V12" s="34"/>
      <c r="W12" s="34"/>
      <c r="AD12" s="34"/>
      <c r="AE12" s="34"/>
    </row>
    <row r="15" spans="14:31" x14ac:dyDescent="0.4">
      <c r="O15" s="19"/>
      <c r="P15" s="19"/>
      <c r="AB15" s="19"/>
      <c r="AC15" s="19"/>
    </row>
    <row r="16" spans="14:31" x14ac:dyDescent="0.4">
      <c r="O16" s="19"/>
      <c r="P16" s="19"/>
      <c r="AB16" s="19"/>
      <c r="AC16" s="19"/>
    </row>
    <row r="34" spans="14:31" x14ac:dyDescent="0.4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">
      <c r="N35" s="34"/>
      <c r="O35" s="34"/>
      <c r="V35" s="34"/>
      <c r="W35" s="34"/>
      <c r="AD35" s="34"/>
      <c r="AE35" s="34"/>
    </row>
    <row r="42" spans="14:31" x14ac:dyDescent="0.4">
      <c r="O42" s="19"/>
      <c r="P42" s="19"/>
    </row>
    <row r="43" spans="14:31" x14ac:dyDescent="0.4">
      <c r="O43" s="19"/>
      <c r="P43" s="19"/>
    </row>
    <row r="60" spans="14:15" x14ac:dyDescent="0.4">
      <c r="N60" s="33" t="s">
        <v>153</v>
      </c>
      <c r="O60" s="33"/>
    </row>
    <row r="61" spans="14:15" x14ac:dyDescent="0.4">
      <c r="N61" s="33"/>
      <c r="O61" s="33"/>
    </row>
    <row r="81" spans="14:16" x14ac:dyDescent="0.4">
      <c r="O81" s="19"/>
      <c r="P81" s="19"/>
    </row>
    <row r="82" spans="14:16" x14ac:dyDescent="0.4">
      <c r="N82" s="33" t="s">
        <v>153</v>
      </c>
      <c r="O82" s="33"/>
      <c r="P82" s="19"/>
    </row>
    <row r="83" spans="14:16" x14ac:dyDescent="0.4">
      <c r="N83" s="33"/>
      <c r="O83" s="33"/>
    </row>
    <row r="107" spans="17:31" x14ac:dyDescent="0.4">
      <c r="Q107" s="33" t="s">
        <v>153</v>
      </c>
      <c r="R107" s="33"/>
      <c r="AD107" s="33" t="s">
        <v>153</v>
      </c>
      <c r="AE107" s="33"/>
    </row>
    <row r="108" spans="17:31" x14ac:dyDescent="0.4">
      <c r="Q108" s="33"/>
      <c r="R108" s="33"/>
      <c r="AD108" s="33"/>
      <c r="AE108" s="33"/>
    </row>
    <row r="125" spans="15:16" x14ac:dyDescent="0.4">
      <c r="O125" s="19"/>
      <c r="P125" s="19"/>
    </row>
    <row r="126" spans="15:16" x14ac:dyDescent="0.4">
      <c r="O126" s="19"/>
      <c r="P126" s="19"/>
    </row>
    <row r="164" spans="15:16" x14ac:dyDescent="0.4">
      <c r="O164" s="19"/>
      <c r="P164" s="19"/>
    </row>
    <row r="165" spans="15:16" x14ac:dyDescent="0.4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6</v>
      </c>
    </row>
    <row r="2" spans="1:1" x14ac:dyDescent="0.4">
      <c r="A2">
        <v>0</v>
      </c>
    </row>
    <row r="3" spans="1:1" x14ac:dyDescent="0.4">
      <c r="A3">
        <v>1</v>
      </c>
    </row>
    <row r="4" spans="1:1" x14ac:dyDescent="0.4">
      <c r="A4">
        <v>2</v>
      </c>
    </row>
    <row r="5" spans="1:1" x14ac:dyDescent="0.4">
      <c r="A5">
        <v>3</v>
      </c>
    </row>
    <row r="6" spans="1:1" x14ac:dyDescent="0.4">
      <c r="A6">
        <v>4</v>
      </c>
    </row>
    <row r="7" spans="1:1" x14ac:dyDescent="0.4">
      <c r="A7">
        <v>5</v>
      </c>
    </row>
    <row r="8" spans="1:1" x14ac:dyDescent="0.4">
      <c r="A8">
        <v>6</v>
      </c>
    </row>
    <row r="9" spans="1:1" x14ac:dyDescent="0.4">
      <c r="A9">
        <v>7</v>
      </c>
    </row>
    <row r="10" spans="1:1" x14ac:dyDescent="0.4">
      <c r="A10">
        <v>8</v>
      </c>
    </row>
    <row r="11" spans="1:1" x14ac:dyDescent="0.4">
      <c r="A11">
        <v>9</v>
      </c>
    </row>
    <row r="12" spans="1:1" x14ac:dyDescent="0.4">
      <c r="A12">
        <v>10</v>
      </c>
    </row>
    <row r="13" spans="1:1" x14ac:dyDescent="0.4">
      <c r="A13">
        <v>11</v>
      </c>
    </row>
    <row r="14" spans="1:1" x14ac:dyDescent="0.4">
      <c r="A14">
        <v>12</v>
      </c>
    </row>
    <row r="15" spans="1:1" x14ac:dyDescent="0.4">
      <c r="A15">
        <v>13</v>
      </c>
    </row>
    <row r="16" spans="1:1" x14ac:dyDescent="0.4">
      <c r="A16">
        <v>14</v>
      </c>
    </row>
    <row r="17" spans="1:1" x14ac:dyDescent="0.4">
      <c r="A17">
        <v>15</v>
      </c>
    </row>
    <row r="18" spans="1:1" x14ac:dyDescent="0.4">
      <c r="A18">
        <v>16</v>
      </c>
    </row>
    <row r="19" spans="1:1" x14ac:dyDescent="0.4">
      <c r="A19">
        <v>17</v>
      </c>
    </row>
    <row r="20" spans="1:1" x14ac:dyDescent="0.4">
      <c r="A20">
        <v>18</v>
      </c>
    </row>
    <row r="21" spans="1:1" x14ac:dyDescent="0.4">
      <c r="A21">
        <v>19</v>
      </c>
    </row>
    <row r="22" spans="1:1" x14ac:dyDescent="0.4">
      <c r="A22">
        <v>20</v>
      </c>
    </row>
    <row r="23" spans="1:1" x14ac:dyDescent="0.4">
      <c r="A23">
        <v>21</v>
      </c>
    </row>
    <row r="24" spans="1:1" x14ac:dyDescent="0.4">
      <c r="A24">
        <v>22</v>
      </c>
    </row>
    <row r="25" spans="1:1" x14ac:dyDescent="0.4">
      <c r="A25">
        <v>23</v>
      </c>
    </row>
    <row r="26" spans="1:1" x14ac:dyDescent="0.4">
      <c r="A26">
        <v>24</v>
      </c>
    </row>
    <row r="27" spans="1:1" x14ac:dyDescent="0.4">
      <c r="A27">
        <v>25</v>
      </c>
    </row>
    <row r="28" spans="1:1" x14ac:dyDescent="0.4">
      <c r="A28">
        <v>26</v>
      </c>
    </row>
    <row r="29" spans="1:1" x14ac:dyDescent="0.4">
      <c r="A29">
        <v>27</v>
      </c>
    </row>
    <row r="30" spans="1:1" x14ac:dyDescent="0.4">
      <c r="A30">
        <v>28</v>
      </c>
    </row>
    <row r="31" spans="1:1" x14ac:dyDescent="0.4">
      <c r="A31">
        <v>29</v>
      </c>
    </row>
    <row r="32" spans="1:1" x14ac:dyDescent="0.4">
      <c r="A32">
        <v>30</v>
      </c>
    </row>
    <row r="33" spans="1:1" x14ac:dyDescent="0.4">
      <c r="A33">
        <v>31</v>
      </c>
    </row>
    <row r="34" spans="1:1" x14ac:dyDescent="0.4">
      <c r="A34">
        <v>32</v>
      </c>
    </row>
    <row r="35" spans="1:1" x14ac:dyDescent="0.4">
      <c r="A35">
        <v>33</v>
      </c>
    </row>
    <row r="36" spans="1:1" x14ac:dyDescent="0.4">
      <c r="A36">
        <v>34</v>
      </c>
    </row>
    <row r="37" spans="1:1" x14ac:dyDescent="0.4">
      <c r="A37">
        <v>35</v>
      </c>
    </row>
    <row r="38" spans="1:1" x14ac:dyDescent="0.4">
      <c r="A38">
        <v>36</v>
      </c>
    </row>
    <row r="39" spans="1:1" x14ac:dyDescent="0.4">
      <c r="A39">
        <v>37</v>
      </c>
    </row>
    <row r="40" spans="1:1" x14ac:dyDescent="0.4">
      <c r="A40">
        <v>38</v>
      </c>
    </row>
    <row r="41" spans="1:1" x14ac:dyDescent="0.4">
      <c r="A41">
        <v>39</v>
      </c>
    </row>
    <row r="42" spans="1:1" x14ac:dyDescent="0.4">
      <c r="A42">
        <v>40</v>
      </c>
    </row>
    <row r="43" spans="1:1" x14ac:dyDescent="0.4">
      <c r="A43">
        <v>41</v>
      </c>
    </row>
    <row r="44" spans="1:1" x14ac:dyDescent="0.4">
      <c r="A44">
        <v>42</v>
      </c>
    </row>
    <row r="45" spans="1:1" x14ac:dyDescent="0.4">
      <c r="A45">
        <v>43</v>
      </c>
    </row>
    <row r="46" spans="1:1" x14ac:dyDescent="0.4">
      <c r="A46">
        <v>44</v>
      </c>
    </row>
    <row r="47" spans="1:1" x14ac:dyDescent="0.4">
      <c r="A47">
        <v>45</v>
      </c>
    </row>
    <row r="48" spans="1:1" x14ac:dyDescent="0.4">
      <c r="A48">
        <v>46</v>
      </c>
    </row>
    <row r="49" spans="1:1" x14ac:dyDescent="0.4">
      <c r="A49">
        <v>47</v>
      </c>
    </row>
    <row r="50" spans="1:1" x14ac:dyDescent="0.4">
      <c r="A50">
        <v>48</v>
      </c>
    </row>
    <row r="51" spans="1:1" x14ac:dyDescent="0.4">
      <c r="A51">
        <v>49</v>
      </c>
    </row>
    <row r="52" spans="1:1" x14ac:dyDescent="0.4">
      <c r="A52">
        <v>50</v>
      </c>
    </row>
    <row r="53" spans="1:1" x14ac:dyDescent="0.4">
      <c r="A53">
        <v>51</v>
      </c>
    </row>
    <row r="54" spans="1:1" x14ac:dyDescent="0.4">
      <c r="A54">
        <v>52</v>
      </c>
    </row>
    <row r="55" spans="1:1" x14ac:dyDescent="0.4">
      <c r="A55">
        <v>53</v>
      </c>
    </row>
    <row r="56" spans="1:1" x14ac:dyDescent="0.4">
      <c r="A56">
        <v>54</v>
      </c>
    </row>
    <row r="57" spans="1:1" x14ac:dyDescent="0.4">
      <c r="A57">
        <v>55</v>
      </c>
    </row>
    <row r="58" spans="1:1" x14ac:dyDescent="0.4">
      <c r="A58">
        <v>56</v>
      </c>
    </row>
    <row r="59" spans="1:1" x14ac:dyDescent="0.4">
      <c r="A59">
        <v>57</v>
      </c>
    </row>
    <row r="60" spans="1:1" x14ac:dyDescent="0.4">
      <c r="A60">
        <v>58</v>
      </c>
    </row>
    <row r="61" spans="1:1" x14ac:dyDescent="0.4">
      <c r="A61">
        <v>59</v>
      </c>
    </row>
    <row r="62" spans="1:1" x14ac:dyDescent="0.4">
      <c r="A62">
        <v>60</v>
      </c>
    </row>
    <row r="63" spans="1:1" x14ac:dyDescent="0.4">
      <c r="A63">
        <v>61</v>
      </c>
    </row>
    <row r="64" spans="1:1" x14ac:dyDescent="0.4">
      <c r="A64">
        <v>62</v>
      </c>
    </row>
    <row r="65" spans="1:1" x14ac:dyDescent="0.4">
      <c r="A65">
        <v>63</v>
      </c>
    </row>
    <row r="66" spans="1:1" x14ac:dyDescent="0.4">
      <c r="A66">
        <v>64</v>
      </c>
    </row>
    <row r="67" spans="1:1" x14ac:dyDescent="0.4">
      <c r="A67">
        <v>65</v>
      </c>
    </row>
    <row r="68" spans="1:1" x14ac:dyDescent="0.4">
      <c r="A68">
        <v>66</v>
      </c>
    </row>
    <row r="69" spans="1:1" x14ac:dyDescent="0.4">
      <c r="A69">
        <v>67</v>
      </c>
    </row>
    <row r="70" spans="1:1" x14ac:dyDescent="0.4">
      <c r="A70">
        <v>68</v>
      </c>
    </row>
    <row r="71" spans="1:1" x14ac:dyDescent="0.4">
      <c r="A71">
        <v>69</v>
      </c>
    </row>
    <row r="72" spans="1:1" x14ac:dyDescent="0.4">
      <c r="A72">
        <v>70</v>
      </c>
    </row>
    <row r="73" spans="1:1" x14ac:dyDescent="0.4">
      <c r="A73">
        <v>71</v>
      </c>
    </row>
    <row r="74" spans="1:1" x14ac:dyDescent="0.4">
      <c r="A74">
        <v>72</v>
      </c>
    </row>
    <row r="75" spans="1:1" x14ac:dyDescent="0.4">
      <c r="A75">
        <v>73</v>
      </c>
    </row>
    <row r="76" spans="1:1" x14ac:dyDescent="0.4">
      <c r="A76">
        <v>74</v>
      </c>
    </row>
    <row r="77" spans="1:1" x14ac:dyDescent="0.4">
      <c r="A77">
        <v>75</v>
      </c>
    </row>
    <row r="78" spans="1:1" x14ac:dyDescent="0.4">
      <c r="A78">
        <v>76</v>
      </c>
    </row>
    <row r="79" spans="1:1" x14ac:dyDescent="0.4">
      <c r="A79">
        <v>77</v>
      </c>
    </row>
    <row r="80" spans="1:1" x14ac:dyDescent="0.4">
      <c r="A80">
        <v>78</v>
      </c>
    </row>
    <row r="81" spans="1:1" x14ac:dyDescent="0.4">
      <c r="A81">
        <v>79</v>
      </c>
    </row>
    <row r="82" spans="1:1" x14ac:dyDescent="0.4">
      <c r="A82">
        <v>80</v>
      </c>
    </row>
    <row r="83" spans="1:1" x14ac:dyDescent="0.4">
      <c r="A83">
        <v>81</v>
      </c>
    </row>
    <row r="84" spans="1:1" x14ac:dyDescent="0.4">
      <c r="A84">
        <v>82</v>
      </c>
    </row>
    <row r="85" spans="1:1" x14ac:dyDescent="0.4">
      <c r="A85">
        <v>83</v>
      </c>
    </row>
    <row r="86" spans="1:1" x14ac:dyDescent="0.4">
      <c r="A86">
        <v>84</v>
      </c>
    </row>
    <row r="87" spans="1:1" x14ac:dyDescent="0.4">
      <c r="A87">
        <v>85</v>
      </c>
    </row>
    <row r="88" spans="1:1" x14ac:dyDescent="0.4">
      <c r="A88">
        <v>86</v>
      </c>
    </row>
    <row r="89" spans="1:1" x14ac:dyDescent="0.4">
      <c r="A89">
        <v>87</v>
      </c>
    </row>
    <row r="90" spans="1:1" x14ac:dyDescent="0.4">
      <c r="A90">
        <v>88</v>
      </c>
    </row>
    <row r="91" spans="1:1" x14ac:dyDescent="0.4">
      <c r="A91">
        <v>89</v>
      </c>
    </row>
    <row r="92" spans="1:1" x14ac:dyDescent="0.4">
      <c r="A92">
        <v>90</v>
      </c>
    </row>
    <row r="93" spans="1:1" x14ac:dyDescent="0.4">
      <c r="A93">
        <v>91</v>
      </c>
    </row>
    <row r="94" spans="1:1" x14ac:dyDescent="0.4">
      <c r="A94">
        <v>92</v>
      </c>
    </row>
    <row r="95" spans="1:1" x14ac:dyDescent="0.4">
      <c r="A95">
        <v>93</v>
      </c>
    </row>
    <row r="96" spans="1:1" x14ac:dyDescent="0.4">
      <c r="A96">
        <v>94</v>
      </c>
    </row>
    <row r="97" spans="1:1" x14ac:dyDescent="0.4">
      <c r="A97">
        <v>95</v>
      </c>
    </row>
    <row r="98" spans="1:1" x14ac:dyDescent="0.4">
      <c r="A98">
        <v>96</v>
      </c>
    </row>
    <row r="99" spans="1:1" x14ac:dyDescent="0.4">
      <c r="A99">
        <v>97</v>
      </c>
    </row>
    <row r="100" spans="1:1" x14ac:dyDescent="0.4">
      <c r="A100">
        <v>98</v>
      </c>
    </row>
    <row r="101" spans="1:1" x14ac:dyDescent="0.4">
      <c r="A101">
        <v>99</v>
      </c>
    </row>
    <row r="102" spans="1:1" x14ac:dyDescent="0.4">
      <c r="A102">
        <v>100</v>
      </c>
    </row>
    <row r="103" spans="1:1" x14ac:dyDescent="0.4">
      <c r="A103">
        <v>101</v>
      </c>
    </row>
    <row r="104" spans="1:1" x14ac:dyDescent="0.4">
      <c r="A104">
        <v>102</v>
      </c>
    </row>
    <row r="105" spans="1:1" x14ac:dyDescent="0.4">
      <c r="A105">
        <v>103</v>
      </c>
    </row>
    <row r="106" spans="1:1" x14ac:dyDescent="0.4">
      <c r="A106">
        <v>104</v>
      </c>
    </row>
    <row r="107" spans="1:1" x14ac:dyDescent="0.4">
      <c r="A107">
        <v>105</v>
      </c>
    </row>
    <row r="108" spans="1:1" x14ac:dyDescent="0.4">
      <c r="A108">
        <v>106</v>
      </c>
    </row>
    <row r="109" spans="1:1" x14ac:dyDescent="0.4">
      <c r="A109">
        <v>107</v>
      </c>
    </row>
    <row r="110" spans="1:1" x14ac:dyDescent="0.4">
      <c r="A110">
        <v>108</v>
      </c>
    </row>
    <row r="111" spans="1:1" x14ac:dyDescent="0.4">
      <c r="A111">
        <v>109</v>
      </c>
    </row>
    <row r="112" spans="1:1" x14ac:dyDescent="0.4">
      <c r="A112">
        <v>110</v>
      </c>
    </row>
    <row r="113" spans="1:1" x14ac:dyDescent="0.4">
      <c r="A113">
        <v>111</v>
      </c>
    </row>
    <row r="114" spans="1:1" x14ac:dyDescent="0.4">
      <c r="A114">
        <v>112</v>
      </c>
    </row>
    <row r="115" spans="1:1" x14ac:dyDescent="0.4">
      <c r="A115">
        <v>113</v>
      </c>
    </row>
    <row r="116" spans="1:1" x14ac:dyDescent="0.4">
      <c r="A116">
        <v>114</v>
      </c>
    </row>
    <row r="117" spans="1:1" x14ac:dyDescent="0.4">
      <c r="A117">
        <v>115</v>
      </c>
    </row>
    <row r="118" spans="1:1" x14ac:dyDescent="0.4">
      <c r="A118">
        <v>116</v>
      </c>
    </row>
    <row r="119" spans="1:1" x14ac:dyDescent="0.4">
      <c r="A119">
        <v>117</v>
      </c>
    </row>
    <row r="120" spans="1:1" x14ac:dyDescent="0.4">
      <c r="A120">
        <v>118</v>
      </c>
    </row>
    <row r="121" spans="1:1" x14ac:dyDescent="0.4">
      <c r="A121">
        <v>119</v>
      </c>
    </row>
    <row r="122" spans="1:1" x14ac:dyDescent="0.4">
      <c r="A122">
        <v>120</v>
      </c>
    </row>
    <row r="123" spans="1:1" x14ac:dyDescent="0.4">
      <c r="A123">
        <v>121</v>
      </c>
    </row>
    <row r="124" spans="1:1" x14ac:dyDescent="0.4">
      <c r="A124">
        <v>122</v>
      </c>
    </row>
    <row r="125" spans="1:1" x14ac:dyDescent="0.4">
      <c r="A125">
        <v>123</v>
      </c>
    </row>
    <row r="126" spans="1:1" x14ac:dyDescent="0.4">
      <c r="A126">
        <v>124</v>
      </c>
    </row>
    <row r="127" spans="1:1" x14ac:dyDescent="0.4">
      <c r="A127">
        <v>125</v>
      </c>
    </row>
    <row r="128" spans="1:1" x14ac:dyDescent="0.4">
      <c r="A128">
        <v>126</v>
      </c>
    </row>
    <row r="129" spans="1:1" x14ac:dyDescent="0.4">
      <c r="A129">
        <v>127</v>
      </c>
    </row>
    <row r="130" spans="1:1" x14ac:dyDescent="0.4">
      <c r="A130">
        <v>128</v>
      </c>
    </row>
    <row r="131" spans="1:1" x14ac:dyDescent="0.4">
      <c r="A131">
        <v>129</v>
      </c>
    </row>
    <row r="132" spans="1:1" x14ac:dyDescent="0.4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3</v>
      </c>
    </row>
    <row r="2" spans="1:1" x14ac:dyDescent="0.4">
      <c r="A2" t="s">
        <v>4</v>
      </c>
    </row>
    <row r="3" spans="1:1" x14ac:dyDescent="0.4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FEDB-0746-4004-8059-DD974E08A121}">
  <dimension ref="A1:A13"/>
  <sheetViews>
    <sheetView workbookViewId="0"/>
  </sheetViews>
  <sheetFormatPr defaultRowHeight="18.75" x14ac:dyDescent="0.4"/>
  <cols>
    <col min="1" max="1" width="25.625" bestFit="1" customWidth="1"/>
  </cols>
  <sheetData>
    <row r="1" spans="1:1" x14ac:dyDescent="0.4">
      <c r="A1" s="2" t="s">
        <v>169</v>
      </c>
    </row>
    <row r="2" spans="1:1" x14ac:dyDescent="0.4">
      <c r="A2" t="s">
        <v>170</v>
      </c>
    </row>
    <row r="3" spans="1:1" x14ac:dyDescent="0.4">
      <c r="A3" t="s">
        <v>171</v>
      </c>
    </row>
    <row r="4" spans="1:1" x14ac:dyDescent="0.4">
      <c r="A4" t="s">
        <v>172</v>
      </c>
    </row>
    <row r="5" spans="1:1" x14ac:dyDescent="0.4">
      <c r="A5" t="s">
        <v>173</v>
      </c>
    </row>
    <row r="6" spans="1:1" x14ac:dyDescent="0.4">
      <c r="A6" t="s">
        <v>174</v>
      </c>
    </row>
    <row r="7" spans="1:1" x14ac:dyDescent="0.4">
      <c r="A7" t="s">
        <v>175</v>
      </c>
    </row>
    <row r="8" spans="1:1" x14ac:dyDescent="0.4">
      <c r="A8" t="s">
        <v>176</v>
      </c>
    </row>
    <row r="9" spans="1:1" x14ac:dyDescent="0.4">
      <c r="A9" t="s">
        <v>177</v>
      </c>
    </row>
    <row r="10" spans="1:1" x14ac:dyDescent="0.4">
      <c r="A10" t="s">
        <v>178</v>
      </c>
    </row>
    <row r="11" spans="1:1" x14ac:dyDescent="0.4">
      <c r="A11" t="s">
        <v>179</v>
      </c>
    </row>
    <row r="12" spans="1:1" x14ac:dyDescent="0.4">
      <c r="A12" t="s">
        <v>180</v>
      </c>
    </row>
    <row r="13" spans="1:1" x14ac:dyDescent="0.4">
      <c r="A13" t="s">
        <v>181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A53BB-5676-45BA-AC90-6DD0C2CA6200}">
  <dimension ref="A1:A13"/>
  <sheetViews>
    <sheetView workbookViewId="0"/>
  </sheetViews>
  <sheetFormatPr defaultRowHeight="18.75" x14ac:dyDescent="0.4"/>
  <cols>
    <col min="1" max="1" width="25.625" bestFit="1" customWidth="1"/>
  </cols>
  <sheetData>
    <row r="1" spans="1:1" x14ac:dyDescent="0.4">
      <c r="A1" s="2" t="s">
        <v>169</v>
      </c>
    </row>
    <row r="2" spans="1:1" x14ac:dyDescent="0.4">
      <c r="A2" t="s">
        <v>170</v>
      </c>
    </row>
    <row r="3" spans="1:1" x14ac:dyDescent="0.4">
      <c r="A3" t="s">
        <v>171</v>
      </c>
    </row>
    <row r="4" spans="1:1" x14ac:dyDescent="0.4">
      <c r="A4" t="s">
        <v>172</v>
      </c>
    </row>
    <row r="5" spans="1:1" x14ac:dyDescent="0.4">
      <c r="A5" t="s">
        <v>173</v>
      </c>
    </row>
    <row r="6" spans="1:1" x14ac:dyDescent="0.4">
      <c r="A6" t="s">
        <v>174</v>
      </c>
    </row>
    <row r="7" spans="1:1" x14ac:dyDescent="0.4">
      <c r="A7" t="s">
        <v>175</v>
      </c>
    </row>
    <row r="8" spans="1:1" x14ac:dyDescent="0.4">
      <c r="A8" t="s">
        <v>176</v>
      </c>
    </row>
    <row r="9" spans="1:1" x14ac:dyDescent="0.4">
      <c r="A9" t="s">
        <v>177</v>
      </c>
    </row>
    <row r="10" spans="1:1" x14ac:dyDescent="0.4">
      <c r="A10" t="s">
        <v>178</v>
      </c>
    </row>
    <row r="11" spans="1:1" x14ac:dyDescent="0.4">
      <c r="A11" t="s">
        <v>179</v>
      </c>
    </row>
    <row r="12" spans="1:1" x14ac:dyDescent="0.4">
      <c r="A12" t="s">
        <v>180</v>
      </c>
    </row>
    <row r="13" spans="1:1" x14ac:dyDescent="0.4">
      <c r="A13" t="s">
        <v>181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>
      <selection activeCell="F20" sqref="F20"/>
    </sheetView>
  </sheetViews>
  <sheetFormatPr defaultColWidth="8.75" defaultRowHeight="18.75" x14ac:dyDescent="0.4"/>
  <cols>
    <col min="1" max="1" width="3.625" style="18" customWidth="1"/>
    <col min="2" max="34" width="8.75" style="18"/>
    <col min="35" max="35" width="5.625" style="18" customWidth="1"/>
    <col min="36" max="16384" width="8.75" style="18"/>
  </cols>
  <sheetData>
    <row r="11" spans="2:37" ht="18.75" customHeight="1" x14ac:dyDescent="0.8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0.8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45">
      <c r="B13" s="35"/>
      <c r="C13" s="35"/>
      <c r="D13" s="35"/>
      <c r="E13" s="35"/>
      <c r="F13" s="35"/>
      <c r="G13" s="35"/>
    </row>
    <row r="14" spans="2:37" ht="18.75" customHeight="1" x14ac:dyDescent="0.4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4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">
      <c r="B17" s="44">
        <v>5</v>
      </c>
      <c r="C17" s="45"/>
      <c r="D17" s="42" t="s">
        <v>168</v>
      </c>
      <c r="E17" s="44">
        <v>4</v>
      </c>
      <c r="F17" s="45"/>
      <c r="G17" s="43" t="s">
        <v>168</v>
      </c>
    </row>
    <row r="18" spans="2:7" ht="18.75" customHeight="1" x14ac:dyDescent="0.4">
      <c r="B18" s="46"/>
      <c r="C18" s="47"/>
      <c r="D18" s="42"/>
      <c r="E18" s="46"/>
      <c r="F18" s="47"/>
      <c r="G18" s="43"/>
    </row>
    <row r="19" spans="2:7" ht="18.75" customHeight="1" thickBot="1" x14ac:dyDescent="0.45">
      <c r="B19" s="48"/>
      <c r="C19" s="49"/>
      <c r="D19" s="42"/>
      <c r="E19" s="48"/>
      <c r="F19" s="49"/>
      <c r="G19" s="43"/>
    </row>
    <row r="33" spans="14:37" x14ac:dyDescent="0.4">
      <c r="AJ33" s="34" t="s">
        <v>153</v>
      </c>
      <c r="AK33" s="34"/>
    </row>
    <row r="34" spans="14:37" ht="18.75" customHeight="1" x14ac:dyDescent="0.8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0.85">
      <c r="N35" s="30"/>
      <c r="O35" s="30"/>
      <c r="V35" s="30"/>
      <c r="W35" s="30"/>
      <c r="AD35" s="30"/>
      <c r="AE35" s="30"/>
    </row>
    <row r="42" spans="14:37" x14ac:dyDescent="0.4">
      <c r="O42" s="19"/>
      <c r="P42" s="19"/>
    </row>
    <row r="43" spans="14:37" x14ac:dyDescent="0.4">
      <c r="O43" s="19"/>
      <c r="P43" s="19"/>
    </row>
    <row r="55" spans="14:37" x14ac:dyDescent="0.4">
      <c r="AJ55" s="34" t="s">
        <v>153</v>
      </c>
      <c r="AK55" s="34"/>
    </row>
    <row r="56" spans="14:37" x14ac:dyDescent="0.4">
      <c r="AJ56" s="34"/>
      <c r="AK56" s="34"/>
    </row>
    <row r="60" spans="14:37" ht="18.75" customHeight="1" x14ac:dyDescent="0.4">
      <c r="N60" s="31"/>
      <c r="O60" s="31"/>
    </row>
    <row r="61" spans="14:37" ht="18.75" customHeight="1" x14ac:dyDescent="0.4">
      <c r="N61" s="31"/>
      <c r="O61" s="31"/>
    </row>
    <row r="81" spans="14:16" x14ac:dyDescent="0.4">
      <c r="O81" s="19"/>
      <c r="P81" s="19"/>
    </row>
    <row r="82" spans="14:16" ht="18.75" customHeight="1" x14ac:dyDescent="0.4">
      <c r="N82" s="31"/>
      <c r="O82" s="31"/>
      <c r="P82" s="19"/>
    </row>
    <row r="83" spans="14:16" ht="18.75" customHeight="1" x14ac:dyDescent="0.4">
      <c r="N83" s="31"/>
      <c r="O83" s="31"/>
    </row>
    <row r="102" spans="17:37" x14ac:dyDescent="0.4">
      <c r="AJ102" s="34" t="s">
        <v>153</v>
      </c>
      <c r="AK102" s="34"/>
    </row>
    <row r="103" spans="17:37" x14ac:dyDescent="0.4">
      <c r="AJ103" s="34"/>
      <c r="AK103" s="34"/>
    </row>
    <row r="107" spans="17:37" ht="18.75" customHeight="1" x14ac:dyDescent="0.4">
      <c r="Q107" s="31"/>
      <c r="R107" s="31"/>
      <c r="AD107" s="31"/>
      <c r="AE107" s="31"/>
    </row>
    <row r="108" spans="17:37" ht="18.75" customHeight="1" x14ac:dyDescent="0.4">
      <c r="Q108" s="31"/>
      <c r="R108" s="31"/>
      <c r="AD108" s="31"/>
      <c r="AE108" s="31"/>
    </row>
    <row r="125" spans="15:37" x14ac:dyDescent="0.4">
      <c r="O125" s="19"/>
      <c r="P125" s="19"/>
      <c r="AJ125" s="34" t="s">
        <v>153</v>
      </c>
      <c r="AK125" s="34"/>
    </row>
    <row r="126" spans="15:37" x14ac:dyDescent="0.4">
      <c r="O126" s="19"/>
      <c r="P126" s="19"/>
      <c r="AJ126" s="34"/>
      <c r="AK126" s="34"/>
    </row>
    <row r="147" spans="36:37" x14ac:dyDescent="0.4">
      <c r="AJ147" s="34" t="s">
        <v>153</v>
      </c>
      <c r="AK147" s="34"/>
    </row>
    <row r="148" spans="36:37" x14ac:dyDescent="0.4">
      <c r="AJ148" s="34"/>
      <c r="AK148" s="34"/>
    </row>
    <row r="164" spans="15:37" x14ac:dyDescent="0.4">
      <c r="O164" s="19"/>
      <c r="P164" s="19"/>
    </row>
    <row r="165" spans="15:37" x14ac:dyDescent="0.4">
      <c r="O165" s="19"/>
      <c r="P165" s="19"/>
    </row>
    <row r="169" spans="15:37" x14ac:dyDescent="0.4">
      <c r="AJ169" s="34" t="s">
        <v>153</v>
      </c>
      <c r="AK169" s="34"/>
    </row>
    <row r="170" spans="15:37" x14ac:dyDescent="0.4">
      <c r="AJ170" s="34"/>
      <c r="AK170" s="34"/>
    </row>
    <row r="263" spans="36:37" x14ac:dyDescent="0.4">
      <c r="AJ263" s="34" t="s">
        <v>153</v>
      </c>
      <c r="AK263" s="34"/>
    </row>
    <row r="264" spans="36:37" x14ac:dyDescent="0.4">
      <c r="AJ264" s="34"/>
      <c r="AK264" s="34"/>
    </row>
  </sheetData>
  <mergeCells count="18"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  <mergeCell ref="AJ102:AK103"/>
    <mergeCell ref="AJ125:AK126"/>
    <mergeCell ref="AJ147:AK148"/>
    <mergeCell ref="AJ169:AK170"/>
    <mergeCell ref="AJ263:AK26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8.75" x14ac:dyDescent="0.4"/>
  <cols>
    <col min="1" max="19" width="12.625" style="6" customWidth="1"/>
    <col min="20" max="16384" width="9" style="6"/>
  </cols>
  <sheetData>
    <row r="1" spans="1:14" ht="19.5" x14ac:dyDescent="0.4">
      <c r="B1" s="15" t="s">
        <v>12</v>
      </c>
    </row>
    <row r="3" spans="1:14" ht="33" x14ac:dyDescent="0.4">
      <c r="A3" s="21" t="s">
        <v>13</v>
      </c>
    </row>
    <row r="5" spans="1:14" ht="22.5" x14ac:dyDescent="0.4">
      <c r="A5" s="22" t="s">
        <v>14</v>
      </c>
      <c r="E5" s="22" t="s">
        <v>15</v>
      </c>
      <c r="I5" s="22" t="s">
        <v>16</v>
      </c>
    </row>
    <row r="7" spans="1:14" ht="19.5" x14ac:dyDescent="0.4">
      <c r="A7" s="7" t="s">
        <v>14</v>
      </c>
      <c r="B7" s="8">
        <f>SUM(各歳別人口①!B3:C133)</f>
        <v>378637</v>
      </c>
      <c r="E7" s="7" t="s">
        <v>17</v>
      </c>
      <c r="F7" s="8">
        <f>SUM(各歳別人口①!B3:B133)</f>
        <v>188878</v>
      </c>
      <c r="I7" s="7"/>
      <c r="J7" s="9" t="s">
        <v>18</v>
      </c>
      <c r="K7" s="9" t="s">
        <v>19</v>
      </c>
      <c r="L7" s="9" t="s">
        <v>20</v>
      </c>
    </row>
    <row r="8" spans="1:14" ht="19.5" x14ac:dyDescent="0.4">
      <c r="E8" s="7" t="s">
        <v>21</v>
      </c>
      <c r="F8" s="8">
        <f>SUM(各歳別人口①!C3:C133)</f>
        <v>189759</v>
      </c>
      <c r="I8" s="7" t="s">
        <v>17</v>
      </c>
      <c r="J8" s="8">
        <f>SUM(各歳別人口①!B3:B17)</f>
        <v>18318</v>
      </c>
      <c r="K8" s="8">
        <f>SUM(各歳別人口①!B18:B67)</f>
        <v>115828</v>
      </c>
      <c r="L8" s="8">
        <f>SUM(各歳別人口①!B68:B133)</f>
        <v>54732</v>
      </c>
    </row>
    <row r="9" spans="1:14" ht="19.5" x14ac:dyDescent="0.4">
      <c r="I9" s="7" t="s">
        <v>21</v>
      </c>
      <c r="J9" s="8">
        <f>SUM(各歳別人口①!C3:C17)</f>
        <v>17563</v>
      </c>
      <c r="K9" s="8">
        <f>SUM(各歳別人口①!C18:C67)</f>
        <v>103168</v>
      </c>
      <c r="L9" s="8">
        <f>SUM(各歳別人口①!C68:C133)</f>
        <v>69028</v>
      </c>
      <c r="N9" s="15" t="s">
        <v>12</v>
      </c>
    </row>
    <row r="13" spans="1:14" ht="22.5" x14ac:dyDescent="0.4">
      <c r="A13" s="22" t="s">
        <v>22</v>
      </c>
      <c r="E13" s="22" t="s">
        <v>23</v>
      </c>
      <c r="I13" s="22" t="s">
        <v>24</v>
      </c>
    </row>
    <row r="15" spans="1:14" ht="19.5" x14ac:dyDescent="0.4">
      <c r="A15" s="7" t="s">
        <v>22</v>
      </c>
      <c r="B15" s="10">
        <f>SUM(各歳別人口①!B68:C133)/SUM(各歳別人口①!B3:C133)</f>
        <v>0.32685659351833024</v>
      </c>
      <c r="E15" s="7" t="s">
        <v>25</v>
      </c>
      <c r="F15" s="10">
        <f>SUM(各歳別人口①!B78:C133)/SUM(各歳別人口①!B3:C133)</f>
        <v>0.20121646854375036</v>
      </c>
      <c r="I15" s="11"/>
      <c r="J15" s="9" t="s">
        <v>18</v>
      </c>
      <c r="K15" s="9" t="s">
        <v>19</v>
      </c>
      <c r="L15" s="9" t="s">
        <v>20</v>
      </c>
    </row>
    <row r="16" spans="1:14" ht="19.5" x14ac:dyDescent="0.4">
      <c r="A16" s="7" t="s">
        <v>26</v>
      </c>
      <c r="B16" s="12">
        <f>1-B15</f>
        <v>0.6731434064816697</v>
      </c>
      <c r="E16" s="7" t="s">
        <v>27</v>
      </c>
      <c r="F16" s="12">
        <f>1-F15</f>
        <v>0.7987835314562497</v>
      </c>
      <c r="I16" s="11" t="s">
        <v>17</v>
      </c>
      <c r="J16" s="10">
        <f>SUM(各歳別人口①!B3:B17)/SUM(各歳別人口①!B3:B133)</f>
        <v>9.6983237857241181E-2</v>
      </c>
      <c r="K16" s="10">
        <f>SUM(各歳別人口①!B18:B67)/SUM(各歳別人口①!B3:B133)</f>
        <v>0.6132424104448374</v>
      </c>
      <c r="L16" s="10">
        <f>SUM(各歳別人口①!B68:B133)/SUM(各歳別人口①!B3:B133)</f>
        <v>0.28977435169792143</v>
      </c>
    </row>
    <row r="17" spans="1:19" ht="19.5" x14ac:dyDescent="0.4">
      <c r="I17" s="11" t="s">
        <v>21</v>
      </c>
      <c r="J17" s="10">
        <f>SUM(各歳別人口①!C3:C17)/SUM(各歳別人口①!C3:C133)</f>
        <v>9.2554239851601244E-2</v>
      </c>
      <c r="K17" s="10">
        <f>SUM(各歳別人口①!C18:C67)/SUM(各歳別人口①!C3:C133)</f>
        <v>0.54367908768490558</v>
      </c>
      <c r="L17" s="10">
        <f>SUM(各歳別人口①!C68:C133)/SUM(各歳別人口①!C3:C133)</f>
        <v>0.36376667246349315</v>
      </c>
      <c r="N17" s="15" t="s">
        <v>12</v>
      </c>
    </row>
    <row r="21" spans="1:19" ht="22.5" x14ac:dyDescent="0.4">
      <c r="A21" s="22" t="s">
        <v>28</v>
      </c>
    </row>
    <row r="22" spans="1:19" ht="19.5" customHeight="1" x14ac:dyDescent="0.4"/>
    <row r="23" spans="1:19" ht="19.5" customHeight="1" x14ac:dyDescent="0.4">
      <c r="A23" s="22" t="s">
        <v>17</v>
      </c>
    </row>
    <row r="24" spans="1:19" ht="19.5" customHeight="1" x14ac:dyDescent="0.4"/>
    <row r="25" spans="1:19" ht="19.5" x14ac:dyDescent="0.4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5" x14ac:dyDescent="0.4">
      <c r="A26" s="7" t="s">
        <v>17</v>
      </c>
      <c r="B26" s="8">
        <f>SUM(各歳別人口①!B3:B7)</f>
        <v>4542</v>
      </c>
      <c r="C26" s="8">
        <f>SUM(各歳別人口①!B8:B12)</f>
        <v>6425</v>
      </c>
      <c r="D26" s="8">
        <f>SUM(各歳別人口①!B13:B17)</f>
        <v>7351</v>
      </c>
      <c r="E26" s="8">
        <f>SUM(各歳別人口①!B18:B22)</f>
        <v>10746</v>
      </c>
      <c r="F26" s="8">
        <f>SUM(各歳別人口①!B23:B27)</f>
        <v>11316</v>
      </c>
      <c r="G26" s="8">
        <f>SUM(各歳別人口①!B28:B32)</f>
        <v>9193</v>
      </c>
      <c r="H26" s="8">
        <f>SUM(各歳別人口①!B33:B37)</f>
        <v>8679</v>
      </c>
      <c r="I26" s="8">
        <f>SUM(各歳別人口①!B38:B42)</f>
        <v>9338</v>
      </c>
      <c r="J26" s="8">
        <f>SUM(各歳別人口①!B43:B47)</f>
        <v>10545</v>
      </c>
      <c r="K26" s="8">
        <f>SUM(各歳別人口①!B48:B52)</f>
        <v>12902</v>
      </c>
      <c r="L26" s="8">
        <f>SUM(各歳別人口①!B53:B57)</f>
        <v>16317</v>
      </c>
      <c r="M26" s="8">
        <f>SUM(各歳別人口①!B58:B62)</f>
        <v>14489</v>
      </c>
      <c r="N26" s="8">
        <f>SUM(各歳別人口①!B63:B67)</f>
        <v>12303</v>
      </c>
      <c r="O26" s="8">
        <f>SUM(各歳別人口①!B68:B72)</f>
        <v>11200</v>
      </c>
      <c r="P26" s="8">
        <f>SUM(各歳別人口①!B73:B77)</f>
        <v>12145</v>
      </c>
      <c r="Q26" s="8">
        <f>SUM(各歳別人口①!B78:B82)</f>
        <v>13154</v>
      </c>
      <c r="R26" s="8">
        <f>SUM(各歳別人口①!B83:B87)</f>
        <v>10031</v>
      </c>
      <c r="S26" s="8">
        <f>SUM(各歳別人口①!B88:B133)</f>
        <v>8202</v>
      </c>
    </row>
    <row r="27" spans="1:19" x14ac:dyDescent="0.4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2.5" x14ac:dyDescent="0.4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5" x14ac:dyDescent="0.4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5" x14ac:dyDescent="0.4">
      <c r="A31" s="7" t="s">
        <v>21</v>
      </c>
      <c r="B31" s="8">
        <f>SUM(各歳別人口①!C3:C7)</f>
        <v>4493</v>
      </c>
      <c r="C31" s="8">
        <f>SUM(各歳別人口①!C8:C12)</f>
        <v>5854</v>
      </c>
      <c r="D31" s="8">
        <f>SUM(各歳別人口①!C13:C17)</f>
        <v>7216</v>
      </c>
      <c r="E31" s="8">
        <f>SUM(各歳別人口①!C18:C22)</f>
        <v>8103</v>
      </c>
      <c r="F31" s="8">
        <f>SUM(各歳別人口①!C23:C27)</f>
        <v>8710</v>
      </c>
      <c r="G31" s="8">
        <f>SUM(各歳別人口①!C28:C32)</f>
        <v>7619</v>
      </c>
      <c r="H31" s="8">
        <f>SUM(各歳別人口①!C33:C37)</f>
        <v>7275</v>
      </c>
      <c r="I31" s="8">
        <f>SUM(各歳別人口①!C38:C42)</f>
        <v>8269</v>
      </c>
      <c r="J31" s="8">
        <f>SUM(各歳別人口①!C43:C47)</f>
        <v>9928</v>
      </c>
      <c r="K31" s="8">
        <f>SUM(各歳別人口①!C48:C52)</f>
        <v>12151</v>
      </c>
      <c r="L31" s="8">
        <f>SUM(各歳別人口①!C53:C57)</f>
        <v>15474</v>
      </c>
      <c r="M31" s="8">
        <f>SUM(各歳別人口①!C58:C62)</f>
        <v>13680</v>
      </c>
      <c r="N31" s="8">
        <f>SUM(各歳別人口①!C63:C67)</f>
        <v>11959</v>
      </c>
      <c r="O31" s="8">
        <f>SUM(各歳別人口①!C68:C72)</f>
        <v>11094</v>
      </c>
      <c r="P31" s="8">
        <f>SUM(各歳別人口①!C73:C77)</f>
        <v>13133</v>
      </c>
      <c r="Q31" s="8">
        <f>SUM(各歳別人口①!C78:C82)</f>
        <v>16111</v>
      </c>
      <c r="R31" s="8">
        <f>SUM(各歳別人口①!C83:C87)</f>
        <v>13449</v>
      </c>
      <c r="S31" s="8">
        <f>SUM(各歳別人口①!C88:C133)</f>
        <v>15241</v>
      </c>
    </row>
    <row r="33" spans="1:18" ht="19.5" x14ac:dyDescent="0.4">
      <c r="Q33" s="15" t="s">
        <v>12</v>
      </c>
    </row>
    <row r="34" spans="1:18" ht="19.5" x14ac:dyDescent="0.4">
      <c r="R34" s="15"/>
    </row>
    <row r="36" spans="1:18" ht="22.5" x14ac:dyDescent="0.4">
      <c r="A36" s="22" t="s">
        <v>47</v>
      </c>
      <c r="E36" s="22" t="s">
        <v>48</v>
      </c>
    </row>
    <row r="38" spans="1:18" ht="19.5" x14ac:dyDescent="0.4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5" x14ac:dyDescent="0.4">
      <c r="A39" s="7" t="s">
        <v>49</v>
      </c>
      <c r="B39" s="16">
        <f>-各歳別人口①!B3</f>
        <v>-783</v>
      </c>
      <c r="C39" s="16">
        <f>各歳別人口①!C3</f>
        <v>707</v>
      </c>
      <c r="E39" s="7" t="s">
        <v>49</v>
      </c>
      <c r="F39" s="16">
        <f>-各歳別人口②!B3</f>
        <v>-783</v>
      </c>
      <c r="G39" s="16">
        <f>各歳別人口②!C3</f>
        <v>707</v>
      </c>
    </row>
    <row r="40" spans="1:18" ht="19.5" x14ac:dyDescent="0.4">
      <c r="A40" s="7" t="s">
        <v>50</v>
      </c>
      <c r="B40" s="16">
        <f>-各歳別人口①!B4</f>
        <v>-836</v>
      </c>
      <c r="C40" s="16">
        <f>各歳別人口①!C4</f>
        <v>874</v>
      </c>
      <c r="E40" s="7" t="s">
        <v>50</v>
      </c>
      <c r="F40" s="16">
        <f>-各歳別人口②!B4</f>
        <v>-836</v>
      </c>
      <c r="G40" s="16">
        <f>各歳別人口②!C4</f>
        <v>874</v>
      </c>
    </row>
    <row r="41" spans="1:18" ht="19.5" x14ac:dyDescent="0.4">
      <c r="A41" s="7" t="s">
        <v>51</v>
      </c>
      <c r="B41" s="16">
        <f>-各歳別人口①!B5</f>
        <v>-907</v>
      </c>
      <c r="C41" s="16">
        <f>各歳別人口①!C5</f>
        <v>931</v>
      </c>
      <c r="E41" s="7" t="s">
        <v>51</v>
      </c>
      <c r="F41" s="16">
        <f>-各歳別人口②!B5</f>
        <v>-907</v>
      </c>
      <c r="G41" s="16">
        <f>各歳別人口②!C5</f>
        <v>931</v>
      </c>
    </row>
    <row r="42" spans="1:18" ht="19.5" x14ac:dyDescent="0.4">
      <c r="A42" s="7" t="s">
        <v>52</v>
      </c>
      <c r="B42" s="16">
        <f>-各歳別人口①!B6</f>
        <v>-982</v>
      </c>
      <c r="C42" s="16">
        <f>各歳別人口①!C6</f>
        <v>975</v>
      </c>
      <c r="E42" s="7" t="s">
        <v>52</v>
      </c>
      <c r="F42" s="16">
        <f>-各歳別人口②!B6</f>
        <v>-982</v>
      </c>
      <c r="G42" s="16">
        <f>各歳別人口②!C6</f>
        <v>975</v>
      </c>
    </row>
    <row r="43" spans="1:18" ht="19.5" x14ac:dyDescent="0.4">
      <c r="A43" s="7" t="s">
        <v>53</v>
      </c>
      <c r="B43" s="16">
        <f>-各歳別人口①!B7</f>
        <v>-1034</v>
      </c>
      <c r="C43" s="16">
        <f>各歳別人口①!C7</f>
        <v>1006</v>
      </c>
      <c r="E43" s="7" t="s">
        <v>53</v>
      </c>
      <c r="F43" s="16">
        <f>-各歳別人口②!B7</f>
        <v>-1034</v>
      </c>
      <c r="G43" s="16">
        <f>各歳別人口②!C7</f>
        <v>1006</v>
      </c>
    </row>
    <row r="44" spans="1:18" ht="19.5" x14ac:dyDescent="0.4">
      <c r="A44" s="7" t="s">
        <v>54</v>
      </c>
      <c r="B44" s="16">
        <f>-各歳別人口①!B8</f>
        <v>-1185</v>
      </c>
      <c r="C44" s="16">
        <f>各歳別人口①!C8</f>
        <v>1074</v>
      </c>
      <c r="E44" s="7" t="s">
        <v>54</v>
      </c>
      <c r="F44" s="16">
        <f>-各歳別人口②!B8</f>
        <v>-1185</v>
      </c>
      <c r="G44" s="16">
        <f>各歳別人口②!C8</f>
        <v>1074</v>
      </c>
    </row>
    <row r="45" spans="1:18" ht="19.5" x14ac:dyDescent="0.4">
      <c r="A45" s="7" t="s">
        <v>55</v>
      </c>
      <c r="B45" s="16">
        <f>-各歳別人口①!B9</f>
        <v>-1221</v>
      </c>
      <c r="C45" s="16">
        <f>各歳別人口①!C9</f>
        <v>1054</v>
      </c>
      <c r="E45" s="7" t="s">
        <v>55</v>
      </c>
      <c r="F45" s="16">
        <f>-各歳別人口②!B9</f>
        <v>-1221</v>
      </c>
      <c r="G45" s="16">
        <f>各歳別人口②!C9</f>
        <v>1054</v>
      </c>
    </row>
    <row r="46" spans="1:18" ht="19.5" x14ac:dyDescent="0.4">
      <c r="A46" s="7" t="s">
        <v>56</v>
      </c>
      <c r="B46" s="16">
        <f>-各歳別人口①!B10</f>
        <v>-1279</v>
      </c>
      <c r="C46" s="16">
        <f>各歳別人口①!C10</f>
        <v>1233</v>
      </c>
      <c r="E46" s="7" t="s">
        <v>56</v>
      </c>
      <c r="F46" s="16">
        <f>-各歳別人口②!B10</f>
        <v>-1279</v>
      </c>
      <c r="G46" s="16">
        <f>各歳別人口②!C10</f>
        <v>1233</v>
      </c>
    </row>
    <row r="47" spans="1:18" ht="19.5" x14ac:dyDescent="0.4">
      <c r="A47" s="7" t="s">
        <v>57</v>
      </c>
      <c r="B47" s="16">
        <f>-各歳別人口①!B11</f>
        <v>-1337</v>
      </c>
      <c r="C47" s="16">
        <f>各歳別人口①!C11</f>
        <v>1212</v>
      </c>
      <c r="E47" s="7" t="s">
        <v>57</v>
      </c>
      <c r="F47" s="16">
        <f>-各歳別人口②!B11</f>
        <v>-1337</v>
      </c>
      <c r="G47" s="16">
        <f>各歳別人口②!C11</f>
        <v>1212</v>
      </c>
    </row>
    <row r="48" spans="1:18" ht="19.5" x14ac:dyDescent="0.4">
      <c r="A48" s="7" t="s">
        <v>58</v>
      </c>
      <c r="B48" s="16">
        <f>-各歳別人口①!B12</f>
        <v>-1403</v>
      </c>
      <c r="C48" s="16">
        <f>各歳別人口①!C12</f>
        <v>1281</v>
      </c>
      <c r="E48" s="7" t="s">
        <v>58</v>
      </c>
      <c r="F48" s="16">
        <f>-各歳別人口②!B12</f>
        <v>-1403</v>
      </c>
      <c r="G48" s="16">
        <f>各歳別人口②!C12</f>
        <v>1281</v>
      </c>
    </row>
    <row r="49" spans="1:7" ht="19.5" x14ac:dyDescent="0.4">
      <c r="A49" s="7" t="s">
        <v>59</v>
      </c>
      <c r="B49" s="16">
        <f>-各歳別人口①!B13</f>
        <v>-1417</v>
      </c>
      <c r="C49" s="16">
        <f>各歳別人口①!C13</f>
        <v>1405</v>
      </c>
      <c r="E49" s="7" t="s">
        <v>59</v>
      </c>
      <c r="F49" s="16">
        <f>-各歳別人口②!B13</f>
        <v>-1417</v>
      </c>
      <c r="G49" s="16">
        <f>各歳別人口②!C13</f>
        <v>1405</v>
      </c>
    </row>
    <row r="50" spans="1:7" ht="19.5" x14ac:dyDescent="0.4">
      <c r="A50" s="7" t="s">
        <v>60</v>
      </c>
      <c r="B50" s="16">
        <f>-各歳別人口①!B14</f>
        <v>-1390</v>
      </c>
      <c r="C50" s="16">
        <f>各歳別人口①!C14</f>
        <v>1377</v>
      </c>
      <c r="E50" s="7" t="s">
        <v>60</v>
      </c>
      <c r="F50" s="16">
        <f>-各歳別人口②!B14</f>
        <v>-1390</v>
      </c>
      <c r="G50" s="16">
        <f>各歳別人口②!C14</f>
        <v>1377</v>
      </c>
    </row>
    <row r="51" spans="1:7" ht="19.5" x14ac:dyDescent="0.4">
      <c r="A51" s="7" t="s">
        <v>61</v>
      </c>
      <c r="B51" s="16">
        <f>-各歳別人口①!B15</f>
        <v>-1474</v>
      </c>
      <c r="C51" s="16">
        <f>各歳別人口①!C15</f>
        <v>1412</v>
      </c>
      <c r="E51" s="7" t="s">
        <v>61</v>
      </c>
      <c r="F51" s="16">
        <f>-各歳別人口②!B15</f>
        <v>-1474</v>
      </c>
      <c r="G51" s="16">
        <f>各歳別人口②!C15</f>
        <v>1412</v>
      </c>
    </row>
    <row r="52" spans="1:7" ht="19.5" x14ac:dyDescent="0.4">
      <c r="A52" s="7" t="s">
        <v>62</v>
      </c>
      <c r="B52" s="16">
        <f>-各歳別人口①!B16</f>
        <v>-1466</v>
      </c>
      <c r="C52" s="16">
        <f>各歳別人口①!C16</f>
        <v>1510</v>
      </c>
      <c r="E52" s="7" t="s">
        <v>62</v>
      </c>
      <c r="F52" s="16">
        <f>-各歳別人口②!B16</f>
        <v>-1466</v>
      </c>
      <c r="G52" s="16">
        <f>各歳別人口②!C16</f>
        <v>1510</v>
      </c>
    </row>
    <row r="53" spans="1:7" ht="19.5" x14ac:dyDescent="0.4">
      <c r="A53" s="7" t="s">
        <v>63</v>
      </c>
      <c r="B53" s="16">
        <f>-各歳別人口①!B17</f>
        <v>-1604</v>
      </c>
      <c r="C53" s="16">
        <f>各歳別人口①!C17</f>
        <v>1512</v>
      </c>
      <c r="E53" s="7" t="s">
        <v>63</v>
      </c>
      <c r="F53" s="16">
        <f>-各歳別人口②!B17</f>
        <v>-1604</v>
      </c>
      <c r="G53" s="16">
        <f>各歳別人口②!C17</f>
        <v>1512</v>
      </c>
    </row>
    <row r="54" spans="1:7" ht="19.5" x14ac:dyDescent="0.4">
      <c r="A54" s="7" t="s">
        <v>64</v>
      </c>
      <c r="B54" s="16">
        <f>-各歳別人口①!B18</f>
        <v>-1884</v>
      </c>
      <c r="C54" s="16">
        <f>各歳別人口①!C18</f>
        <v>1488</v>
      </c>
      <c r="E54" s="7" t="s">
        <v>64</v>
      </c>
      <c r="F54" s="16">
        <f>-各歳別人口②!B18</f>
        <v>-1884</v>
      </c>
      <c r="G54" s="16">
        <f>各歳別人口②!C18</f>
        <v>1488</v>
      </c>
    </row>
    <row r="55" spans="1:7" ht="19.5" x14ac:dyDescent="0.4">
      <c r="A55" s="7" t="s">
        <v>65</v>
      </c>
      <c r="B55" s="16">
        <f>-各歳別人口①!B19</f>
        <v>-1898</v>
      </c>
      <c r="C55" s="16">
        <f>各歳別人口①!C19</f>
        <v>1497</v>
      </c>
      <c r="E55" s="7" t="s">
        <v>65</v>
      </c>
      <c r="F55" s="16">
        <f>-各歳別人口②!B19</f>
        <v>-1898</v>
      </c>
      <c r="G55" s="16">
        <f>各歳別人口②!C19</f>
        <v>1497</v>
      </c>
    </row>
    <row r="56" spans="1:7" ht="19.5" x14ac:dyDescent="0.4">
      <c r="A56" s="7" t="s">
        <v>66</v>
      </c>
      <c r="B56" s="16">
        <f>-各歳別人口①!B20</f>
        <v>-2018</v>
      </c>
      <c r="C56" s="16">
        <f>各歳別人口①!C20</f>
        <v>1608</v>
      </c>
      <c r="E56" s="7" t="s">
        <v>66</v>
      </c>
      <c r="F56" s="16">
        <f>-各歳別人口②!B20</f>
        <v>-2018</v>
      </c>
      <c r="G56" s="16">
        <f>各歳別人口②!C20</f>
        <v>1608</v>
      </c>
    </row>
    <row r="57" spans="1:7" ht="19.5" x14ac:dyDescent="0.4">
      <c r="A57" s="7" t="s">
        <v>67</v>
      </c>
      <c r="B57" s="16">
        <f>-各歳別人口①!B21</f>
        <v>-2616</v>
      </c>
      <c r="C57" s="16">
        <f>各歳別人口①!C21</f>
        <v>1791</v>
      </c>
      <c r="E57" s="7" t="s">
        <v>67</v>
      </c>
      <c r="F57" s="16">
        <f>-各歳別人口②!B21</f>
        <v>-2616</v>
      </c>
      <c r="G57" s="16">
        <f>各歳別人口②!C21</f>
        <v>1791</v>
      </c>
    </row>
    <row r="58" spans="1:7" ht="19.5" x14ac:dyDescent="0.4">
      <c r="A58" s="7" t="s">
        <v>68</v>
      </c>
      <c r="B58" s="16">
        <f>-各歳別人口①!B22</f>
        <v>-2330</v>
      </c>
      <c r="C58" s="16">
        <f>各歳別人口①!C22</f>
        <v>1719</v>
      </c>
      <c r="E58" s="7" t="s">
        <v>68</v>
      </c>
      <c r="F58" s="16">
        <f>-各歳別人口②!B22</f>
        <v>-2330</v>
      </c>
      <c r="G58" s="16">
        <f>各歳別人口②!C22</f>
        <v>1719</v>
      </c>
    </row>
    <row r="59" spans="1:7" ht="19.5" x14ac:dyDescent="0.4">
      <c r="A59" s="7" t="s">
        <v>69</v>
      </c>
      <c r="B59" s="16">
        <f>-各歳別人口①!B23</f>
        <v>-2443</v>
      </c>
      <c r="C59" s="16">
        <f>各歳別人口①!C23</f>
        <v>1831</v>
      </c>
      <c r="E59" s="7" t="s">
        <v>69</v>
      </c>
      <c r="F59" s="16">
        <f>-各歳別人口②!B23</f>
        <v>-2443</v>
      </c>
      <c r="G59" s="16">
        <f>各歳別人口②!C23</f>
        <v>1831</v>
      </c>
    </row>
    <row r="60" spans="1:7" ht="19.5" x14ac:dyDescent="0.4">
      <c r="A60" s="7" t="s">
        <v>70</v>
      </c>
      <c r="B60" s="16">
        <f>-各歳別人口①!B24</f>
        <v>-2497</v>
      </c>
      <c r="C60" s="16">
        <f>各歳別人口①!C24</f>
        <v>1834</v>
      </c>
      <c r="E60" s="7" t="s">
        <v>70</v>
      </c>
      <c r="F60" s="16">
        <f>-各歳別人口②!B24</f>
        <v>-2497</v>
      </c>
      <c r="G60" s="16">
        <f>各歳別人口②!C24</f>
        <v>1834</v>
      </c>
    </row>
    <row r="61" spans="1:7" ht="19.5" x14ac:dyDescent="0.4">
      <c r="A61" s="7" t="s">
        <v>71</v>
      </c>
      <c r="B61" s="16">
        <f>-各歳別人口①!B25</f>
        <v>-2239</v>
      </c>
      <c r="C61" s="16">
        <f>各歳別人口①!C25</f>
        <v>1742</v>
      </c>
      <c r="E61" s="7" t="s">
        <v>71</v>
      </c>
      <c r="F61" s="16">
        <f>-各歳別人口②!B25</f>
        <v>-2239</v>
      </c>
      <c r="G61" s="16">
        <f>各歳別人口②!C25</f>
        <v>1742</v>
      </c>
    </row>
    <row r="62" spans="1:7" ht="19.5" x14ac:dyDescent="0.4">
      <c r="A62" s="7" t="s">
        <v>72</v>
      </c>
      <c r="B62" s="16">
        <f>-各歳別人口①!B26</f>
        <v>-2146</v>
      </c>
      <c r="C62" s="16">
        <f>各歳別人口①!C26</f>
        <v>1669</v>
      </c>
      <c r="E62" s="7" t="s">
        <v>72</v>
      </c>
      <c r="F62" s="16">
        <f>-各歳別人口②!B26</f>
        <v>-2146</v>
      </c>
      <c r="G62" s="16">
        <f>各歳別人口②!C26</f>
        <v>1669</v>
      </c>
    </row>
    <row r="63" spans="1:7" ht="19.5" x14ac:dyDescent="0.4">
      <c r="A63" s="7" t="s">
        <v>73</v>
      </c>
      <c r="B63" s="16">
        <f>-各歳別人口①!B27</f>
        <v>-1991</v>
      </c>
      <c r="C63" s="16">
        <f>各歳別人口①!C27</f>
        <v>1634</v>
      </c>
      <c r="E63" s="7" t="s">
        <v>73</v>
      </c>
      <c r="F63" s="16">
        <f>-各歳別人口②!B27</f>
        <v>-1991</v>
      </c>
      <c r="G63" s="16">
        <f>各歳別人口②!C27</f>
        <v>1634</v>
      </c>
    </row>
    <row r="64" spans="1:7" ht="19.5" x14ac:dyDescent="0.4">
      <c r="A64" s="7" t="s">
        <v>74</v>
      </c>
      <c r="B64" s="16">
        <f>-各歳別人口①!B28</f>
        <v>-1919</v>
      </c>
      <c r="C64" s="16">
        <f>各歳別人口①!C28</f>
        <v>1612</v>
      </c>
      <c r="E64" s="7" t="s">
        <v>74</v>
      </c>
      <c r="F64" s="16">
        <f>-各歳別人口②!B28</f>
        <v>-1919</v>
      </c>
      <c r="G64" s="16">
        <f>各歳別人口②!C28</f>
        <v>1612</v>
      </c>
    </row>
    <row r="65" spans="1:7" ht="19.5" x14ac:dyDescent="0.4">
      <c r="A65" s="7" t="s">
        <v>75</v>
      </c>
      <c r="B65" s="16">
        <f>-各歳別人口①!B29</f>
        <v>-1852</v>
      </c>
      <c r="C65" s="16">
        <f>各歳別人口①!C29</f>
        <v>1561</v>
      </c>
      <c r="E65" s="7" t="s">
        <v>75</v>
      </c>
      <c r="F65" s="16">
        <f>-各歳別人口②!B29</f>
        <v>-1852</v>
      </c>
      <c r="G65" s="16">
        <f>各歳別人口②!C29</f>
        <v>1561</v>
      </c>
    </row>
    <row r="66" spans="1:7" ht="19.5" x14ac:dyDescent="0.4">
      <c r="A66" s="7" t="s">
        <v>76</v>
      </c>
      <c r="B66" s="16">
        <f>-各歳別人口①!B30</f>
        <v>-1785</v>
      </c>
      <c r="C66" s="16">
        <f>各歳別人口①!C30</f>
        <v>1531</v>
      </c>
      <c r="E66" s="7" t="s">
        <v>76</v>
      </c>
      <c r="F66" s="16">
        <f>-各歳別人口②!B30</f>
        <v>-1785</v>
      </c>
      <c r="G66" s="16">
        <f>各歳別人口②!C30</f>
        <v>1531</v>
      </c>
    </row>
    <row r="67" spans="1:7" ht="19.5" x14ac:dyDescent="0.4">
      <c r="A67" s="7" t="s">
        <v>77</v>
      </c>
      <c r="B67" s="16">
        <f>-各歳別人口①!B31</f>
        <v>-1849</v>
      </c>
      <c r="C67" s="16">
        <f>各歳別人口①!C31</f>
        <v>1489</v>
      </c>
      <c r="E67" s="7" t="s">
        <v>77</v>
      </c>
      <c r="F67" s="16">
        <f>-各歳別人口②!B31</f>
        <v>-1849</v>
      </c>
      <c r="G67" s="16">
        <f>各歳別人口②!C31</f>
        <v>1489</v>
      </c>
    </row>
    <row r="68" spans="1:7" ht="19.5" x14ac:dyDescent="0.4">
      <c r="A68" s="7" t="s">
        <v>78</v>
      </c>
      <c r="B68" s="16">
        <f>-各歳別人口①!B32</f>
        <v>-1788</v>
      </c>
      <c r="C68" s="16">
        <f>各歳別人口①!C32</f>
        <v>1426</v>
      </c>
      <c r="E68" s="7" t="s">
        <v>78</v>
      </c>
      <c r="F68" s="16">
        <f>-各歳別人口②!B32</f>
        <v>-1788</v>
      </c>
      <c r="G68" s="16">
        <f>各歳別人口②!C32</f>
        <v>1426</v>
      </c>
    </row>
    <row r="69" spans="1:7" ht="19.5" x14ac:dyDescent="0.4">
      <c r="A69" s="7" t="s">
        <v>79</v>
      </c>
      <c r="B69" s="16">
        <f>-各歳別人口①!B33</f>
        <v>-1784</v>
      </c>
      <c r="C69" s="16">
        <f>各歳別人口①!C33</f>
        <v>1531</v>
      </c>
      <c r="E69" s="7" t="s">
        <v>79</v>
      </c>
      <c r="F69" s="16">
        <f>-各歳別人口②!B33</f>
        <v>-1784</v>
      </c>
      <c r="G69" s="16">
        <f>各歳別人口②!C33</f>
        <v>1531</v>
      </c>
    </row>
    <row r="70" spans="1:7" ht="19.5" x14ac:dyDescent="0.4">
      <c r="A70" s="7" t="s">
        <v>80</v>
      </c>
      <c r="B70" s="16">
        <f>-各歳別人口①!B34</f>
        <v>-1718</v>
      </c>
      <c r="C70" s="16">
        <f>各歳別人口①!C34</f>
        <v>1376</v>
      </c>
      <c r="E70" s="7" t="s">
        <v>80</v>
      </c>
      <c r="F70" s="16">
        <f>-各歳別人口②!B34</f>
        <v>-1718</v>
      </c>
      <c r="G70" s="16">
        <f>各歳別人口②!C34</f>
        <v>1376</v>
      </c>
    </row>
    <row r="71" spans="1:7" ht="19.5" x14ac:dyDescent="0.4">
      <c r="A71" s="7" t="s">
        <v>81</v>
      </c>
      <c r="B71" s="16">
        <f>-各歳別人口①!B35</f>
        <v>-1722</v>
      </c>
      <c r="C71" s="16">
        <f>各歳別人口①!C35</f>
        <v>1401</v>
      </c>
      <c r="E71" s="7" t="s">
        <v>81</v>
      </c>
      <c r="F71" s="16">
        <f>-各歳別人口②!B35</f>
        <v>-1722</v>
      </c>
      <c r="G71" s="16">
        <f>各歳別人口②!C35</f>
        <v>1401</v>
      </c>
    </row>
    <row r="72" spans="1:7" ht="19.5" x14ac:dyDescent="0.4">
      <c r="A72" s="7" t="s">
        <v>82</v>
      </c>
      <c r="B72" s="16">
        <f>-各歳別人口①!B36</f>
        <v>-1718</v>
      </c>
      <c r="C72" s="16">
        <f>各歳別人口①!C36</f>
        <v>1433</v>
      </c>
      <c r="E72" s="7" t="s">
        <v>82</v>
      </c>
      <c r="F72" s="16">
        <f>-各歳別人口②!B36</f>
        <v>-1718</v>
      </c>
      <c r="G72" s="16">
        <f>各歳別人口②!C36</f>
        <v>1433</v>
      </c>
    </row>
    <row r="73" spans="1:7" ht="19.5" x14ac:dyDescent="0.4">
      <c r="A73" s="7" t="s">
        <v>83</v>
      </c>
      <c r="B73" s="16">
        <f>-各歳別人口①!B37</f>
        <v>-1737</v>
      </c>
      <c r="C73" s="16">
        <f>各歳別人口①!C37</f>
        <v>1534</v>
      </c>
      <c r="E73" s="7" t="s">
        <v>83</v>
      </c>
      <c r="F73" s="16">
        <f>-各歳別人口②!B37</f>
        <v>-1737</v>
      </c>
      <c r="G73" s="16">
        <f>各歳別人口②!C37</f>
        <v>1534</v>
      </c>
    </row>
    <row r="74" spans="1:7" ht="19.5" x14ac:dyDescent="0.4">
      <c r="A74" s="7" t="s">
        <v>84</v>
      </c>
      <c r="B74" s="16">
        <f>-各歳別人口①!B38</f>
        <v>-1715</v>
      </c>
      <c r="C74" s="16">
        <f>各歳別人口①!C38</f>
        <v>1586</v>
      </c>
      <c r="E74" s="7" t="s">
        <v>84</v>
      </c>
      <c r="F74" s="16">
        <f>-各歳別人口②!B38</f>
        <v>-1715</v>
      </c>
      <c r="G74" s="16">
        <f>各歳別人口②!C38</f>
        <v>1586</v>
      </c>
    </row>
    <row r="75" spans="1:7" ht="19.5" x14ac:dyDescent="0.4">
      <c r="A75" s="7" t="s">
        <v>85</v>
      </c>
      <c r="B75" s="16">
        <f>-各歳別人口①!B39</f>
        <v>-1871</v>
      </c>
      <c r="C75" s="16">
        <f>各歳別人口①!C39</f>
        <v>1628</v>
      </c>
      <c r="E75" s="7" t="s">
        <v>85</v>
      </c>
      <c r="F75" s="16">
        <f>-各歳別人口②!B39</f>
        <v>-1871</v>
      </c>
      <c r="G75" s="16">
        <f>各歳別人口②!C39</f>
        <v>1628</v>
      </c>
    </row>
    <row r="76" spans="1:7" ht="19.5" x14ac:dyDescent="0.4">
      <c r="A76" s="7" t="s">
        <v>86</v>
      </c>
      <c r="B76" s="16">
        <f>-各歳別人口①!B40</f>
        <v>-1900</v>
      </c>
      <c r="C76" s="16">
        <f>各歳別人口①!C40</f>
        <v>1672</v>
      </c>
      <c r="E76" s="7" t="s">
        <v>86</v>
      </c>
      <c r="F76" s="16">
        <f>-各歳別人口②!B40</f>
        <v>-1900</v>
      </c>
      <c r="G76" s="16">
        <f>各歳別人口②!C40</f>
        <v>1672</v>
      </c>
    </row>
    <row r="77" spans="1:7" ht="19.5" x14ac:dyDescent="0.4">
      <c r="A77" s="7" t="s">
        <v>87</v>
      </c>
      <c r="B77" s="16">
        <f>-各歳別人口①!B41</f>
        <v>-1920</v>
      </c>
      <c r="C77" s="16">
        <f>各歳別人口①!C41</f>
        <v>1656</v>
      </c>
      <c r="E77" s="7" t="s">
        <v>87</v>
      </c>
      <c r="F77" s="16">
        <f>-各歳別人口②!B41</f>
        <v>-1920</v>
      </c>
      <c r="G77" s="16">
        <f>各歳別人口②!C41</f>
        <v>1656</v>
      </c>
    </row>
    <row r="78" spans="1:7" ht="19.5" x14ac:dyDescent="0.4">
      <c r="A78" s="7" t="s">
        <v>88</v>
      </c>
      <c r="B78" s="16">
        <f>-各歳別人口①!B42</f>
        <v>-1932</v>
      </c>
      <c r="C78" s="16">
        <f>各歳別人口①!C42</f>
        <v>1727</v>
      </c>
      <c r="E78" s="7" t="s">
        <v>88</v>
      </c>
      <c r="F78" s="16">
        <f>-各歳別人口②!B42</f>
        <v>-1932</v>
      </c>
      <c r="G78" s="16">
        <f>各歳別人口②!C42</f>
        <v>1727</v>
      </c>
    </row>
    <row r="79" spans="1:7" ht="19.5" x14ac:dyDescent="0.4">
      <c r="A79" s="7" t="s">
        <v>89</v>
      </c>
      <c r="B79" s="16">
        <f>-各歳別人口①!B43</f>
        <v>-2064</v>
      </c>
      <c r="C79" s="16">
        <f>各歳別人口①!C43</f>
        <v>1929</v>
      </c>
      <c r="E79" s="7" t="s">
        <v>89</v>
      </c>
      <c r="F79" s="16">
        <f>-各歳別人口②!B43</f>
        <v>-2064</v>
      </c>
      <c r="G79" s="16">
        <f>各歳別人口②!C43</f>
        <v>1929</v>
      </c>
    </row>
    <row r="80" spans="1:7" ht="19.5" x14ac:dyDescent="0.4">
      <c r="A80" s="7" t="s">
        <v>90</v>
      </c>
      <c r="B80" s="16">
        <f>-各歳別人口①!B44</f>
        <v>-2038</v>
      </c>
      <c r="C80" s="16">
        <f>各歳別人口①!C44</f>
        <v>1946</v>
      </c>
      <c r="E80" s="7" t="s">
        <v>90</v>
      </c>
      <c r="F80" s="16">
        <f>-各歳別人口②!B44</f>
        <v>-2038</v>
      </c>
      <c r="G80" s="16">
        <f>各歳別人口②!C44</f>
        <v>1946</v>
      </c>
    </row>
    <row r="81" spans="1:7" ht="19.5" x14ac:dyDescent="0.4">
      <c r="A81" s="7" t="s">
        <v>91</v>
      </c>
      <c r="B81" s="16">
        <f>-各歳別人口①!B45</f>
        <v>-2120</v>
      </c>
      <c r="C81" s="16">
        <f>各歳別人口①!C45</f>
        <v>1965</v>
      </c>
      <c r="E81" s="7" t="s">
        <v>91</v>
      </c>
      <c r="F81" s="16">
        <f>-各歳別人口②!B45</f>
        <v>-2120</v>
      </c>
      <c r="G81" s="16">
        <f>各歳別人口②!C45</f>
        <v>1965</v>
      </c>
    </row>
    <row r="82" spans="1:7" ht="19.5" x14ac:dyDescent="0.4">
      <c r="A82" s="7" t="s">
        <v>92</v>
      </c>
      <c r="B82" s="16">
        <f>-各歳別人口①!B46</f>
        <v>-2114</v>
      </c>
      <c r="C82" s="16">
        <f>各歳別人口①!C46</f>
        <v>1992</v>
      </c>
      <c r="E82" s="7" t="s">
        <v>92</v>
      </c>
      <c r="F82" s="16">
        <f>-各歳別人口②!B46</f>
        <v>-2114</v>
      </c>
      <c r="G82" s="16">
        <f>各歳別人口②!C46</f>
        <v>1992</v>
      </c>
    </row>
    <row r="83" spans="1:7" ht="19.5" x14ac:dyDescent="0.4">
      <c r="A83" s="7" t="s">
        <v>93</v>
      </c>
      <c r="B83" s="16">
        <f>-各歳別人口①!B47</f>
        <v>-2209</v>
      </c>
      <c r="C83" s="16">
        <f>各歳別人口①!C47</f>
        <v>2096</v>
      </c>
      <c r="E83" s="7" t="s">
        <v>93</v>
      </c>
      <c r="F83" s="16">
        <f>-各歳別人口②!B47</f>
        <v>-2209</v>
      </c>
      <c r="G83" s="16">
        <f>各歳別人口②!C47</f>
        <v>2096</v>
      </c>
    </row>
    <row r="84" spans="1:7" ht="19.5" x14ac:dyDescent="0.4">
      <c r="A84" s="7" t="s">
        <v>94</v>
      </c>
      <c r="B84" s="16">
        <f>-各歳別人口①!B48</f>
        <v>-2304</v>
      </c>
      <c r="C84" s="16">
        <f>各歳別人口①!C48</f>
        <v>2219</v>
      </c>
      <c r="E84" s="7" t="s">
        <v>94</v>
      </c>
      <c r="F84" s="16">
        <f>-各歳別人口②!B48</f>
        <v>-2304</v>
      </c>
      <c r="G84" s="16">
        <f>各歳別人口②!C48</f>
        <v>2219</v>
      </c>
    </row>
    <row r="85" spans="1:7" ht="19.5" x14ac:dyDescent="0.4">
      <c r="A85" s="7" t="s">
        <v>95</v>
      </c>
      <c r="B85" s="16">
        <f>-各歳別人口①!B49</f>
        <v>-2493</v>
      </c>
      <c r="C85" s="16">
        <f>各歳別人口①!C49</f>
        <v>2301</v>
      </c>
      <c r="E85" s="7" t="s">
        <v>95</v>
      </c>
      <c r="F85" s="16">
        <f>-各歳別人口②!B49</f>
        <v>-2493</v>
      </c>
      <c r="G85" s="16">
        <f>各歳別人口②!C49</f>
        <v>2301</v>
      </c>
    </row>
    <row r="86" spans="1:7" ht="19.5" x14ac:dyDescent="0.4">
      <c r="A86" s="7" t="s">
        <v>96</v>
      </c>
      <c r="B86" s="16">
        <f>-各歳別人口①!B50</f>
        <v>-2493</v>
      </c>
      <c r="C86" s="16">
        <f>各歳別人口①!C50</f>
        <v>2404</v>
      </c>
      <c r="E86" s="7" t="s">
        <v>96</v>
      </c>
      <c r="F86" s="16">
        <f>-各歳別人口②!B50</f>
        <v>-2493</v>
      </c>
      <c r="G86" s="16">
        <f>各歳別人口②!C50</f>
        <v>2404</v>
      </c>
    </row>
    <row r="87" spans="1:7" ht="19.5" x14ac:dyDescent="0.4">
      <c r="A87" s="7" t="s">
        <v>97</v>
      </c>
      <c r="B87" s="16">
        <f>-各歳別人口①!B51</f>
        <v>-2700</v>
      </c>
      <c r="C87" s="16">
        <f>各歳別人口①!C51</f>
        <v>2539</v>
      </c>
      <c r="E87" s="7" t="s">
        <v>97</v>
      </c>
      <c r="F87" s="16">
        <f>-各歳別人口②!B51</f>
        <v>-2700</v>
      </c>
      <c r="G87" s="16">
        <f>各歳別人口②!C51</f>
        <v>2539</v>
      </c>
    </row>
    <row r="88" spans="1:7" ht="19.5" x14ac:dyDescent="0.4">
      <c r="A88" s="7" t="s">
        <v>98</v>
      </c>
      <c r="B88" s="16">
        <f>-各歳別人口①!B52</f>
        <v>-2912</v>
      </c>
      <c r="C88" s="16">
        <f>各歳別人口①!C52</f>
        <v>2688</v>
      </c>
      <c r="E88" s="7" t="s">
        <v>98</v>
      </c>
      <c r="F88" s="16">
        <f>-各歳別人口②!B52</f>
        <v>-2912</v>
      </c>
      <c r="G88" s="16">
        <f>各歳別人口②!C52</f>
        <v>2688</v>
      </c>
    </row>
    <row r="89" spans="1:7" ht="19.5" x14ac:dyDescent="0.4">
      <c r="A89" s="7" t="s">
        <v>99</v>
      </c>
      <c r="B89" s="16">
        <f>-各歳別人口①!B53</f>
        <v>-3032</v>
      </c>
      <c r="C89" s="16">
        <f>各歳別人口①!C53</f>
        <v>3010</v>
      </c>
      <c r="E89" s="7" t="s">
        <v>99</v>
      </c>
      <c r="F89" s="16">
        <f>-各歳別人口②!B53</f>
        <v>-3032</v>
      </c>
      <c r="G89" s="16">
        <f>各歳別人口②!C53</f>
        <v>3010</v>
      </c>
    </row>
    <row r="90" spans="1:7" ht="19.5" x14ac:dyDescent="0.4">
      <c r="A90" s="7" t="s">
        <v>100</v>
      </c>
      <c r="B90" s="16">
        <f>-各歳別人口①!B54</f>
        <v>-3312</v>
      </c>
      <c r="C90" s="16">
        <f>各歳別人口①!C54</f>
        <v>3096</v>
      </c>
      <c r="E90" s="7" t="s">
        <v>100</v>
      </c>
      <c r="F90" s="16">
        <f>-各歳別人口②!B54</f>
        <v>-3312</v>
      </c>
      <c r="G90" s="16">
        <f>各歳別人口②!C54</f>
        <v>3096</v>
      </c>
    </row>
    <row r="91" spans="1:7" ht="19.5" x14ac:dyDescent="0.4">
      <c r="A91" s="7" t="s">
        <v>101</v>
      </c>
      <c r="B91" s="16">
        <f>-各歳別人口①!B55</f>
        <v>-3354</v>
      </c>
      <c r="C91" s="16">
        <f>各歳別人口①!C55</f>
        <v>3096</v>
      </c>
      <c r="E91" s="7" t="s">
        <v>101</v>
      </c>
      <c r="F91" s="16">
        <f>-各歳別人口②!B55</f>
        <v>-3354</v>
      </c>
      <c r="G91" s="16">
        <f>各歳別人口②!C55</f>
        <v>3096</v>
      </c>
    </row>
    <row r="92" spans="1:7" ht="19.5" x14ac:dyDescent="0.4">
      <c r="A92" s="7" t="s">
        <v>102</v>
      </c>
      <c r="B92" s="16">
        <f>-各歳別人口①!B56</f>
        <v>-3397</v>
      </c>
      <c r="C92" s="16">
        <f>各歳別人口①!C56</f>
        <v>3170</v>
      </c>
      <c r="E92" s="7" t="s">
        <v>102</v>
      </c>
      <c r="F92" s="16">
        <f>-各歳別人口②!B56</f>
        <v>-3397</v>
      </c>
      <c r="G92" s="16">
        <f>各歳別人口②!C56</f>
        <v>3170</v>
      </c>
    </row>
    <row r="93" spans="1:7" ht="19.5" x14ac:dyDescent="0.4">
      <c r="A93" s="7" t="s">
        <v>103</v>
      </c>
      <c r="B93" s="16">
        <f>-各歳別人口①!B57</f>
        <v>-3222</v>
      </c>
      <c r="C93" s="16">
        <f>各歳別人口①!C57</f>
        <v>3102</v>
      </c>
      <c r="E93" s="7" t="s">
        <v>103</v>
      </c>
      <c r="F93" s="16">
        <f>-各歳別人口②!B57</f>
        <v>-3222</v>
      </c>
      <c r="G93" s="16">
        <f>各歳別人口②!C57</f>
        <v>3102</v>
      </c>
    </row>
    <row r="94" spans="1:7" ht="19.5" x14ac:dyDescent="0.4">
      <c r="A94" s="7" t="s">
        <v>104</v>
      </c>
      <c r="B94" s="16">
        <f>-各歳別人口①!B58</f>
        <v>-3140</v>
      </c>
      <c r="C94" s="16">
        <f>各歳別人口①!C58</f>
        <v>2887</v>
      </c>
      <c r="E94" s="7" t="s">
        <v>104</v>
      </c>
      <c r="F94" s="16">
        <f>-各歳別人口②!B58</f>
        <v>-3140</v>
      </c>
      <c r="G94" s="16">
        <f>各歳別人口②!C58</f>
        <v>2887</v>
      </c>
    </row>
    <row r="95" spans="1:7" ht="19.5" x14ac:dyDescent="0.4">
      <c r="A95" s="7" t="s">
        <v>105</v>
      </c>
      <c r="B95" s="16">
        <f>-各歳別人口①!B59</f>
        <v>-3163</v>
      </c>
      <c r="C95" s="16">
        <f>各歳別人口①!C59</f>
        <v>2884</v>
      </c>
      <c r="E95" s="7" t="s">
        <v>105</v>
      </c>
      <c r="F95" s="16">
        <f>-各歳別人口②!B59</f>
        <v>-3163</v>
      </c>
      <c r="G95" s="16">
        <f>各歳別人口②!C59</f>
        <v>2884</v>
      </c>
    </row>
    <row r="96" spans="1:7" ht="19.5" x14ac:dyDescent="0.4">
      <c r="A96" s="7" t="s">
        <v>106</v>
      </c>
      <c r="B96" s="16">
        <f>-各歳別人口①!B60</f>
        <v>-3017</v>
      </c>
      <c r="C96" s="16">
        <f>各歳別人口①!C60</f>
        <v>2889</v>
      </c>
      <c r="E96" s="7" t="s">
        <v>106</v>
      </c>
      <c r="F96" s="16">
        <f>-各歳別人口②!B60</f>
        <v>-3017</v>
      </c>
      <c r="G96" s="16">
        <f>各歳別人口②!C60</f>
        <v>2889</v>
      </c>
    </row>
    <row r="97" spans="1:7" ht="19.5" x14ac:dyDescent="0.4">
      <c r="A97" s="7" t="s">
        <v>107</v>
      </c>
      <c r="B97" s="16">
        <f>-各歳別人口①!B61</f>
        <v>-2609</v>
      </c>
      <c r="C97" s="16">
        <f>各歳別人口①!C61</f>
        <v>2498</v>
      </c>
      <c r="E97" s="7" t="s">
        <v>107</v>
      </c>
      <c r="F97" s="16">
        <f>-各歳別人口②!B61</f>
        <v>-2609</v>
      </c>
      <c r="G97" s="16">
        <f>各歳別人口②!C61</f>
        <v>2498</v>
      </c>
    </row>
    <row r="98" spans="1:7" ht="19.5" x14ac:dyDescent="0.4">
      <c r="A98" s="7" t="s">
        <v>108</v>
      </c>
      <c r="B98" s="16">
        <f>-各歳別人口①!B62</f>
        <v>-2560</v>
      </c>
      <c r="C98" s="16">
        <f>各歳別人口①!C62</f>
        <v>2522</v>
      </c>
      <c r="E98" s="7" t="s">
        <v>108</v>
      </c>
      <c r="F98" s="16">
        <f>-各歳別人口②!B62</f>
        <v>-2560</v>
      </c>
      <c r="G98" s="16">
        <f>各歳別人口②!C62</f>
        <v>2522</v>
      </c>
    </row>
    <row r="99" spans="1:7" ht="19.5" x14ac:dyDescent="0.4">
      <c r="A99" s="7" t="s">
        <v>109</v>
      </c>
      <c r="B99" s="16">
        <f>-各歳別人口①!B63</f>
        <v>-2611</v>
      </c>
      <c r="C99" s="16">
        <f>各歳別人口①!C63</f>
        <v>2625</v>
      </c>
      <c r="E99" s="7" t="s">
        <v>109</v>
      </c>
      <c r="F99" s="16">
        <f>-各歳別人口②!B63</f>
        <v>-2611</v>
      </c>
      <c r="G99" s="16">
        <f>各歳別人口②!C63</f>
        <v>2625</v>
      </c>
    </row>
    <row r="100" spans="1:7" ht="19.5" x14ac:dyDescent="0.4">
      <c r="A100" s="7" t="s">
        <v>110</v>
      </c>
      <c r="B100" s="16">
        <f>-各歳別人口①!B64</f>
        <v>-2554</v>
      </c>
      <c r="C100" s="16">
        <f>各歳別人口①!C64</f>
        <v>2387</v>
      </c>
      <c r="E100" s="7" t="s">
        <v>110</v>
      </c>
      <c r="F100" s="16">
        <f>-各歳別人口②!B64</f>
        <v>-2554</v>
      </c>
      <c r="G100" s="16">
        <f>各歳別人口②!C64</f>
        <v>2387</v>
      </c>
    </row>
    <row r="101" spans="1:7" ht="19.5" x14ac:dyDescent="0.4">
      <c r="A101" s="7" t="s">
        <v>111</v>
      </c>
      <c r="B101" s="16">
        <f>-各歳別人口①!B65</f>
        <v>-2492</v>
      </c>
      <c r="C101" s="16">
        <f>各歳別人口①!C65</f>
        <v>2367</v>
      </c>
      <c r="E101" s="7" t="s">
        <v>111</v>
      </c>
      <c r="F101" s="16">
        <f>-各歳別人口②!B65</f>
        <v>-2492</v>
      </c>
      <c r="G101" s="16">
        <f>各歳別人口②!C65</f>
        <v>2367</v>
      </c>
    </row>
    <row r="102" spans="1:7" ht="19.5" x14ac:dyDescent="0.4">
      <c r="A102" s="7" t="s">
        <v>112</v>
      </c>
      <c r="B102" s="16">
        <f>-各歳別人口①!B66</f>
        <v>-2421</v>
      </c>
      <c r="C102" s="16">
        <f>各歳別人口①!C66</f>
        <v>2351</v>
      </c>
      <c r="E102" s="7" t="s">
        <v>112</v>
      </c>
      <c r="F102" s="16">
        <f>-各歳別人口②!B66</f>
        <v>-2421</v>
      </c>
      <c r="G102" s="16">
        <f>各歳別人口②!C66</f>
        <v>2351</v>
      </c>
    </row>
    <row r="103" spans="1:7" ht="19.5" x14ac:dyDescent="0.4">
      <c r="A103" s="7" t="s">
        <v>113</v>
      </c>
      <c r="B103" s="16">
        <f>-各歳別人口①!B67</f>
        <v>-2225</v>
      </c>
      <c r="C103" s="16">
        <f>各歳別人口①!C67</f>
        <v>2229</v>
      </c>
      <c r="E103" s="7" t="s">
        <v>113</v>
      </c>
      <c r="F103" s="16">
        <f>-各歳別人口②!B67</f>
        <v>-2225</v>
      </c>
      <c r="G103" s="16">
        <f>各歳別人口②!C67</f>
        <v>2229</v>
      </c>
    </row>
    <row r="104" spans="1:7" ht="19.5" x14ac:dyDescent="0.4">
      <c r="A104" s="7" t="s">
        <v>114</v>
      </c>
      <c r="B104" s="16">
        <f>-各歳別人口①!B68</f>
        <v>-2368</v>
      </c>
      <c r="C104" s="16">
        <f>各歳別人口①!C68</f>
        <v>2217</v>
      </c>
      <c r="E104" s="7" t="s">
        <v>114</v>
      </c>
      <c r="F104" s="16">
        <f>-各歳別人口②!B68</f>
        <v>-2368</v>
      </c>
      <c r="G104" s="16">
        <f>各歳別人口②!C68</f>
        <v>2217</v>
      </c>
    </row>
    <row r="105" spans="1:7" ht="19.5" x14ac:dyDescent="0.4">
      <c r="A105" s="7" t="s">
        <v>115</v>
      </c>
      <c r="B105" s="16">
        <f>-各歳別人口①!B69</f>
        <v>-2324</v>
      </c>
      <c r="C105" s="16">
        <f>各歳別人口①!C69</f>
        <v>2282</v>
      </c>
      <c r="E105" s="7" t="s">
        <v>115</v>
      </c>
      <c r="F105" s="16">
        <f>-各歳別人口②!B69</f>
        <v>-2324</v>
      </c>
      <c r="G105" s="16">
        <f>各歳別人口②!C69</f>
        <v>2282</v>
      </c>
    </row>
    <row r="106" spans="1:7" ht="19.5" x14ac:dyDescent="0.4">
      <c r="A106" s="7" t="s">
        <v>116</v>
      </c>
      <c r="B106" s="16">
        <f>-各歳別人口①!B70</f>
        <v>-2152</v>
      </c>
      <c r="C106" s="16">
        <f>各歳別人口①!C70</f>
        <v>2162</v>
      </c>
      <c r="E106" s="7" t="s">
        <v>116</v>
      </c>
      <c r="F106" s="16">
        <f>-各歳別人口②!B70</f>
        <v>-2152</v>
      </c>
      <c r="G106" s="16">
        <f>各歳別人口②!C70</f>
        <v>2162</v>
      </c>
    </row>
    <row r="107" spans="1:7" ht="19.5" x14ac:dyDescent="0.4">
      <c r="A107" s="7" t="s">
        <v>117</v>
      </c>
      <c r="B107" s="16">
        <f>-各歳別人口①!B71</f>
        <v>-2201</v>
      </c>
      <c r="C107" s="16">
        <f>各歳別人口①!C71</f>
        <v>2185</v>
      </c>
      <c r="E107" s="7" t="s">
        <v>117</v>
      </c>
      <c r="F107" s="16">
        <f>-各歳別人口②!B71</f>
        <v>-2201</v>
      </c>
      <c r="G107" s="16">
        <f>各歳別人口②!C71</f>
        <v>2185</v>
      </c>
    </row>
    <row r="108" spans="1:7" ht="19.5" x14ac:dyDescent="0.4">
      <c r="A108" s="7" t="s">
        <v>118</v>
      </c>
      <c r="B108" s="16">
        <f>-各歳別人口①!B72</f>
        <v>-2155</v>
      </c>
      <c r="C108" s="16">
        <f>各歳別人口①!C72</f>
        <v>2248</v>
      </c>
      <c r="E108" s="7" t="s">
        <v>118</v>
      </c>
      <c r="F108" s="16">
        <f>-各歳別人口②!B72</f>
        <v>-2155</v>
      </c>
      <c r="G108" s="16">
        <f>各歳別人口②!C72</f>
        <v>2248</v>
      </c>
    </row>
    <row r="109" spans="1:7" ht="19.5" x14ac:dyDescent="0.4">
      <c r="A109" s="7" t="s">
        <v>119</v>
      </c>
      <c r="B109" s="16">
        <f>-各歳別人口①!B73</f>
        <v>-2218</v>
      </c>
      <c r="C109" s="16">
        <f>各歳別人口①!C73</f>
        <v>2357</v>
      </c>
      <c r="E109" s="7" t="s">
        <v>119</v>
      </c>
      <c r="F109" s="16">
        <f>-各歳別人口②!B73</f>
        <v>-2218</v>
      </c>
      <c r="G109" s="16">
        <f>各歳別人口②!C73</f>
        <v>2357</v>
      </c>
    </row>
    <row r="110" spans="1:7" ht="19.5" x14ac:dyDescent="0.4">
      <c r="A110" s="7" t="s">
        <v>120</v>
      </c>
      <c r="B110" s="16">
        <f>-各歳別人口①!B74</f>
        <v>-2284</v>
      </c>
      <c r="C110" s="16">
        <f>各歳別人口①!C74</f>
        <v>2398</v>
      </c>
      <c r="E110" s="7" t="s">
        <v>120</v>
      </c>
      <c r="F110" s="16">
        <f>-各歳別人口②!B74</f>
        <v>-2284</v>
      </c>
      <c r="G110" s="16">
        <f>各歳別人口②!C74</f>
        <v>2398</v>
      </c>
    </row>
    <row r="111" spans="1:7" ht="19.5" x14ac:dyDescent="0.4">
      <c r="A111" s="7" t="s">
        <v>121</v>
      </c>
      <c r="B111" s="16">
        <f>-各歳別人口①!B75</f>
        <v>-2398</v>
      </c>
      <c r="C111" s="16">
        <f>各歳別人口①!C75</f>
        <v>2575</v>
      </c>
      <c r="E111" s="7" t="s">
        <v>121</v>
      </c>
      <c r="F111" s="16">
        <f>-各歳別人口②!B75</f>
        <v>-2398</v>
      </c>
      <c r="G111" s="16">
        <f>各歳別人口②!C75</f>
        <v>2575</v>
      </c>
    </row>
    <row r="112" spans="1:7" ht="19.5" x14ac:dyDescent="0.4">
      <c r="A112" s="7" t="s">
        <v>122</v>
      </c>
      <c r="B112" s="16">
        <f>-各歳別人口①!B76</f>
        <v>-2515</v>
      </c>
      <c r="C112" s="16">
        <f>各歳別人口①!C76</f>
        <v>2819</v>
      </c>
      <c r="E112" s="7" t="s">
        <v>122</v>
      </c>
      <c r="F112" s="16">
        <f>-各歳別人口②!B76</f>
        <v>-2515</v>
      </c>
      <c r="G112" s="16">
        <f>各歳別人口②!C76</f>
        <v>2819</v>
      </c>
    </row>
    <row r="113" spans="1:7" ht="19.5" x14ac:dyDescent="0.4">
      <c r="A113" s="7" t="s">
        <v>123</v>
      </c>
      <c r="B113" s="16">
        <f>-各歳別人口①!B77</f>
        <v>-2730</v>
      </c>
      <c r="C113" s="16">
        <f>各歳別人口①!C77</f>
        <v>2984</v>
      </c>
      <c r="E113" s="7" t="s">
        <v>123</v>
      </c>
      <c r="F113" s="16">
        <f>-各歳別人口②!B77</f>
        <v>-2730</v>
      </c>
      <c r="G113" s="16">
        <f>各歳別人口②!C77</f>
        <v>2984</v>
      </c>
    </row>
    <row r="114" spans="1:7" ht="19.5" x14ac:dyDescent="0.4">
      <c r="A114" s="7" t="s">
        <v>124</v>
      </c>
      <c r="B114" s="16">
        <f>-各歳別人口①!B78</f>
        <v>-3032</v>
      </c>
      <c r="C114" s="16">
        <f>各歳別人口①!C78</f>
        <v>3544</v>
      </c>
      <c r="E114" s="7" t="s">
        <v>124</v>
      </c>
      <c r="F114" s="16">
        <f>-各歳別人口②!B78</f>
        <v>-3032</v>
      </c>
      <c r="G114" s="16">
        <f>各歳別人口②!C78</f>
        <v>3544</v>
      </c>
    </row>
    <row r="115" spans="1:7" ht="19.5" x14ac:dyDescent="0.4">
      <c r="A115" s="7" t="s">
        <v>125</v>
      </c>
      <c r="B115" s="16">
        <f>-各歳別人口①!B79</f>
        <v>-2950</v>
      </c>
      <c r="C115" s="16">
        <f>各歳別人口①!C79</f>
        <v>3529</v>
      </c>
      <c r="E115" s="7" t="s">
        <v>125</v>
      </c>
      <c r="F115" s="16">
        <f>-各歳別人口②!B79</f>
        <v>-2950</v>
      </c>
      <c r="G115" s="16">
        <f>各歳別人口②!C79</f>
        <v>3529</v>
      </c>
    </row>
    <row r="116" spans="1:7" ht="19.5" x14ac:dyDescent="0.4">
      <c r="A116" s="7" t="s">
        <v>126</v>
      </c>
      <c r="B116" s="16">
        <f>-各歳別人口①!B80</f>
        <v>-3160</v>
      </c>
      <c r="C116" s="16">
        <f>各歳別人口①!C80</f>
        <v>3834</v>
      </c>
      <c r="E116" s="7" t="s">
        <v>126</v>
      </c>
      <c r="F116" s="16">
        <f>-各歳別人口②!B80</f>
        <v>-3160</v>
      </c>
      <c r="G116" s="16">
        <f>各歳別人口②!C80</f>
        <v>3834</v>
      </c>
    </row>
    <row r="117" spans="1:7" ht="19.5" x14ac:dyDescent="0.4">
      <c r="A117" s="7" t="s">
        <v>127</v>
      </c>
      <c r="B117" s="16">
        <f>-各歳別人口①!B81</f>
        <v>-2463</v>
      </c>
      <c r="C117" s="16">
        <f>各歳別人口①!C81</f>
        <v>3132</v>
      </c>
      <c r="E117" s="7" t="s">
        <v>127</v>
      </c>
      <c r="F117" s="16">
        <f>-各歳別人口②!B81</f>
        <v>-2463</v>
      </c>
      <c r="G117" s="16">
        <f>各歳別人口②!C81</f>
        <v>3132</v>
      </c>
    </row>
    <row r="118" spans="1:7" ht="19.5" x14ac:dyDescent="0.4">
      <c r="A118" s="7" t="s">
        <v>128</v>
      </c>
      <c r="B118" s="16">
        <f>-各歳別人口①!B82</f>
        <v>-1549</v>
      </c>
      <c r="C118" s="16">
        <f>各歳別人口①!C82</f>
        <v>2072</v>
      </c>
      <c r="E118" s="7" t="s">
        <v>128</v>
      </c>
      <c r="F118" s="16">
        <f>-各歳別人口②!B82</f>
        <v>-1549</v>
      </c>
      <c r="G118" s="16">
        <f>各歳別人口②!C82</f>
        <v>2072</v>
      </c>
    </row>
    <row r="119" spans="1:7" ht="19.5" x14ac:dyDescent="0.4">
      <c r="A119" s="7" t="s">
        <v>129</v>
      </c>
      <c r="B119" s="16">
        <f>-各歳別人口①!B83</f>
        <v>-1908</v>
      </c>
      <c r="C119" s="16">
        <f>各歳別人口①!C83</f>
        <v>2651</v>
      </c>
      <c r="E119" s="7" t="s">
        <v>129</v>
      </c>
      <c r="F119" s="16">
        <f>-各歳別人口②!B83</f>
        <v>-1908</v>
      </c>
      <c r="G119" s="16">
        <f>各歳別人口②!C83</f>
        <v>2651</v>
      </c>
    </row>
    <row r="120" spans="1:7" ht="19.5" x14ac:dyDescent="0.4">
      <c r="A120" s="7" t="s">
        <v>130</v>
      </c>
      <c r="B120" s="16">
        <f>-各歳別人口①!B84</f>
        <v>-2291</v>
      </c>
      <c r="C120" s="16">
        <f>各歳別人口①!C84</f>
        <v>3014</v>
      </c>
      <c r="E120" s="7" t="s">
        <v>130</v>
      </c>
      <c r="F120" s="16">
        <f>-各歳別人口②!B84</f>
        <v>-2291</v>
      </c>
      <c r="G120" s="16">
        <f>各歳別人口②!C84</f>
        <v>3014</v>
      </c>
    </row>
    <row r="121" spans="1:7" ht="19.5" x14ac:dyDescent="0.4">
      <c r="A121" s="7" t="s">
        <v>131</v>
      </c>
      <c r="B121" s="16">
        <f>-各歳別人口①!B85</f>
        <v>-2103</v>
      </c>
      <c r="C121" s="16">
        <f>各歳別人口①!C85</f>
        <v>2720</v>
      </c>
      <c r="E121" s="7" t="s">
        <v>131</v>
      </c>
      <c r="F121" s="16">
        <f>-各歳別人口②!B85</f>
        <v>-2103</v>
      </c>
      <c r="G121" s="16">
        <f>各歳別人口②!C85</f>
        <v>2720</v>
      </c>
    </row>
    <row r="122" spans="1:7" ht="19.5" x14ac:dyDescent="0.4">
      <c r="A122" s="7" t="s">
        <v>132</v>
      </c>
      <c r="B122" s="16">
        <f>-各歳別人口①!B86</f>
        <v>-2016</v>
      </c>
      <c r="C122" s="16">
        <f>各歳別人口①!C86</f>
        <v>2650</v>
      </c>
      <c r="E122" s="7" t="s">
        <v>132</v>
      </c>
      <c r="F122" s="16">
        <f>-各歳別人口②!B86</f>
        <v>-2016</v>
      </c>
      <c r="G122" s="16">
        <f>各歳別人口②!C86</f>
        <v>2650</v>
      </c>
    </row>
    <row r="123" spans="1:7" ht="19.5" x14ac:dyDescent="0.4">
      <c r="A123" s="7" t="s">
        <v>133</v>
      </c>
      <c r="B123" s="16">
        <f>-各歳別人口①!B87</f>
        <v>-1713</v>
      </c>
      <c r="C123" s="16">
        <f>各歳別人口①!C87</f>
        <v>2414</v>
      </c>
      <c r="E123" s="7" t="s">
        <v>133</v>
      </c>
      <c r="F123" s="16">
        <f>-各歳別人口②!B87</f>
        <v>-1713</v>
      </c>
      <c r="G123" s="16">
        <f>各歳別人口②!C87</f>
        <v>2414</v>
      </c>
    </row>
    <row r="124" spans="1:7" ht="19.5" x14ac:dyDescent="0.4">
      <c r="A124" s="7" t="s">
        <v>134</v>
      </c>
      <c r="B124" s="16">
        <f>-各歳別人口①!B88</f>
        <v>-1456</v>
      </c>
      <c r="C124" s="16">
        <f>各歳別人口①!C88</f>
        <v>2117</v>
      </c>
      <c r="E124" s="7" t="s">
        <v>134</v>
      </c>
      <c r="F124" s="16">
        <f>-各歳別人口②!B88</f>
        <v>-1456</v>
      </c>
      <c r="G124" s="16">
        <f>各歳別人口②!C88</f>
        <v>2117</v>
      </c>
    </row>
    <row r="125" spans="1:7" ht="19.5" x14ac:dyDescent="0.4">
      <c r="A125" s="7" t="s">
        <v>135</v>
      </c>
      <c r="B125" s="16">
        <f>-各歳別人口①!B89</f>
        <v>-1178</v>
      </c>
      <c r="C125" s="16">
        <f>各歳別人口①!C89</f>
        <v>1742</v>
      </c>
      <c r="E125" s="7" t="s">
        <v>135</v>
      </c>
      <c r="F125" s="16">
        <f>-各歳別人口②!B89</f>
        <v>-1178</v>
      </c>
      <c r="G125" s="16">
        <f>各歳別人口②!C89</f>
        <v>1742</v>
      </c>
    </row>
    <row r="126" spans="1:7" ht="19.5" x14ac:dyDescent="0.4">
      <c r="A126" s="7" t="s">
        <v>136</v>
      </c>
      <c r="B126" s="16">
        <f>-各歳別人口①!B90</f>
        <v>-1160</v>
      </c>
      <c r="C126" s="16">
        <f>各歳別人口①!C90</f>
        <v>1821</v>
      </c>
      <c r="E126" s="7" t="s">
        <v>136</v>
      </c>
      <c r="F126" s="16">
        <f>-各歳別人口②!B90</f>
        <v>-1160</v>
      </c>
      <c r="G126" s="16">
        <f>各歳別人口②!C90</f>
        <v>1821</v>
      </c>
    </row>
    <row r="127" spans="1:7" ht="19.5" x14ac:dyDescent="0.4">
      <c r="A127" s="7" t="s">
        <v>137</v>
      </c>
      <c r="B127" s="16">
        <f>-各歳別人口①!B91</f>
        <v>-962</v>
      </c>
      <c r="C127" s="16">
        <f>各歳別人口①!C91</f>
        <v>1562</v>
      </c>
      <c r="E127" s="7" t="s">
        <v>137</v>
      </c>
      <c r="F127" s="16">
        <f>-各歳別人口②!B91</f>
        <v>-962</v>
      </c>
      <c r="G127" s="16">
        <f>各歳別人口②!C91</f>
        <v>1562</v>
      </c>
    </row>
    <row r="128" spans="1:7" ht="19.5" x14ac:dyDescent="0.4">
      <c r="A128" s="7" t="s">
        <v>138</v>
      </c>
      <c r="B128" s="16">
        <f>-各歳別人口①!B92</f>
        <v>-863</v>
      </c>
      <c r="C128" s="16">
        <f>各歳別人口①!C92</f>
        <v>1505</v>
      </c>
      <c r="E128" s="7" t="s">
        <v>138</v>
      </c>
      <c r="F128" s="16">
        <f>-各歳別人口②!B92</f>
        <v>-863</v>
      </c>
      <c r="G128" s="16">
        <f>各歳別人口②!C92</f>
        <v>1505</v>
      </c>
    </row>
    <row r="129" spans="1:7" ht="19.5" x14ac:dyDescent="0.4">
      <c r="A129" s="7" t="s">
        <v>139</v>
      </c>
      <c r="B129" s="16">
        <f>-各歳別人口①!B93</f>
        <v>-741</v>
      </c>
      <c r="C129" s="16">
        <f>各歳別人口①!C93</f>
        <v>1320</v>
      </c>
      <c r="E129" s="7" t="s">
        <v>139</v>
      </c>
      <c r="F129" s="16">
        <f>-各歳別人口②!B93</f>
        <v>-741</v>
      </c>
      <c r="G129" s="16">
        <f>各歳別人口②!C93</f>
        <v>1320</v>
      </c>
    </row>
    <row r="130" spans="1:7" ht="19.5" x14ac:dyDescent="0.4">
      <c r="A130" s="7" t="s">
        <v>140</v>
      </c>
      <c r="B130" s="16">
        <f>-各歳別人口①!B94</f>
        <v>-484</v>
      </c>
      <c r="C130" s="16">
        <f>各歳別人口①!C94</f>
        <v>1075</v>
      </c>
      <c r="E130" s="7" t="s">
        <v>140</v>
      </c>
      <c r="F130" s="16">
        <f>-各歳別人口②!B94</f>
        <v>-484</v>
      </c>
      <c r="G130" s="16">
        <f>各歳別人口②!C94</f>
        <v>1075</v>
      </c>
    </row>
    <row r="131" spans="1:7" ht="19.5" x14ac:dyDescent="0.4">
      <c r="A131" s="7" t="s">
        <v>141</v>
      </c>
      <c r="B131" s="16">
        <f>-各歳別人口①!B95</f>
        <v>-414</v>
      </c>
      <c r="C131" s="16">
        <f>各歳別人口①!C95</f>
        <v>977</v>
      </c>
      <c r="E131" s="7" t="s">
        <v>141</v>
      </c>
      <c r="F131" s="16">
        <f>-各歳別人口②!B95</f>
        <v>-414</v>
      </c>
      <c r="G131" s="16">
        <f>各歳別人口②!C95</f>
        <v>977</v>
      </c>
    </row>
    <row r="132" spans="1:7" ht="19.5" x14ac:dyDescent="0.4">
      <c r="A132" s="7" t="s">
        <v>142</v>
      </c>
      <c r="B132" s="16">
        <f>-各歳別人口①!B96</f>
        <v>-317</v>
      </c>
      <c r="C132" s="16">
        <f>各歳別人口①!C96</f>
        <v>795</v>
      </c>
      <c r="E132" s="7" t="s">
        <v>142</v>
      </c>
      <c r="F132" s="16">
        <f>-各歳別人口②!B96</f>
        <v>-317</v>
      </c>
      <c r="G132" s="16">
        <f>各歳別人口②!C96</f>
        <v>795</v>
      </c>
    </row>
    <row r="133" spans="1:7" ht="19.5" x14ac:dyDescent="0.4">
      <c r="A133" s="7" t="s">
        <v>143</v>
      </c>
      <c r="B133" s="16">
        <f>-各歳別人口①!B97</f>
        <v>-212</v>
      </c>
      <c r="C133" s="16">
        <f>各歳別人口①!C97</f>
        <v>603</v>
      </c>
      <c r="E133" s="7" t="s">
        <v>143</v>
      </c>
      <c r="F133" s="16">
        <f>-各歳別人口②!B97</f>
        <v>-212</v>
      </c>
      <c r="G133" s="16">
        <f>各歳別人口②!C97</f>
        <v>603</v>
      </c>
    </row>
    <row r="134" spans="1:7" ht="19.5" x14ac:dyDescent="0.4">
      <c r="A134" s="7" t="s">
        <v>144</v>
      </c>
      <c r="B134" s="16">
        <f>-各歳別人口①!B98</f>
        <v>-128</v>
      </c>
      <c r="C134" s="16">
        <f>各歳別人口①!C98</f>
        <v>488</v>
      </c>
      <c r="E134" s="7" t="s">
        <v>144</v>
      </c>
      <c r="F134" s="16">
        <f>-各歳別人口②!B98</f>
        <v>-128</v>
      </c>
      <c r="G134" s="16">
        <f>各歳別人口②!C98</f>
        <v>488</v>
      </c>
    </row>
    <row r="135" spans="1:7" ht="19.5" x14ac:dyDescent="0.4">
      <c r="A135" s="7" t="s">
        <v>145</v>
      </c>
      <c r="B135" s="16">
        <f>-各歳別人口①!B99</f>
        <v>-112</v>
      </c>
      <c r="C135" s="16">
        <f>各歳別人口①!C99</f>
        <v>393</v>
      </c>
      <c r="E135" s="7" t="s">
        <v>145</v>
      </c>
      <c r="F135" s="16">
        <f>-各歳別人口②!B99</f>
        <v>-112</v>
      </c>
      <c r="G135" s="16">
        <f>各歳別人口②!C99</f>
        <v>393</v>
      </c>
    </row>
    <row r="136" spans="1:7" ht="19.5" x14ac:dyDescent="0.4">
      <c r="A136" s="7" t="s">
        <v>146</v>
      </c>
      <c r="B136" s="16">
        <f>-各歳別人口①!B100</f>
        <v>-82</v>
      </c>
      <c r="C136" s="16">
        <f>各歳別人口①!C100</f>
        <v>254</v>
      </c>
      <c r="E136" s="7" t="s">
        <v>146</v>
      </c>
      <c r="F136" s="16">
        <f>-各歳別人口②!B100</f>
        <v>-82</v>
      </c>
      <c r="G136" s="16">
        <f>各歳別人口②!C100</f>
        <v>254</v>
      </c>
    </row>
    <row r="137" spans="1:7" ht="19.5" x14ac:dyDescent="0.4">
      <c r="A137" s="7" t="s">
        <v>147</v>
      </c>
      <c r="B137" s="16">
        <f>-各歳別人口①!B101</f>
        <v>-42</v>
      </c>
      <c r="C137" s="16">
        <f>各歳別人口①!C101</f>
        <v>201</v>
      </c>
      <c r="E137" s="7" t="s">
        <v>147</v>
      </c>
      <c r="F137" s="16">
        <f>-各歳別人口②!B101</f>
        <v>-42</v>
      </c>
      <c r="G137" s="16">
        <f>各歳別人口②!C101</f>
        <v>201</v>
      </c>
    </row>
    <row r="138" spans="1:7" ht="19.5" x14ac:dyDescent="0.4">
      <c r="A138" s="7" t="s">
        <v>148</v>
      </c>
      <c r="B138" s="16">
        <f>-各歳別人口①!B102</f>
        <v>-25</v>
      </c>
      <c r="C138" s="16">
        <f>各歳別人口①!C102</f>
        <v>144</v>
      </c>
      <c r="E138" s="7" t="s">
        <v>148</v>
      </c>
      <c r="F138" s="16">
        <f>-各歳別人口②!B102</f>
        <v>-25</v>
      </c>
      <c r="G138" s="16">
        <f>各歳別人口②!C102</f>
        <v>144</v>
      </c>
    </row>
    <row r="139" spans="1:7" ht="19.5" x14ac:dyDescent="0.4">
      <c r="A139" s="7" t="s">
        <v>149</v>
      </c>
      <c r="B139" s="16">
        <f>-SUM(各歳別人口①!B103:B133)</f>
        <v>-26</v>
      </c>
      <c r="C139" s="16">
        <f>SUM(各歳別人口①!C103:C133)</f>
        <v>244</v>
      </c>
      <c r="E139" s="7" t="s">
        <v>149</v>
      </c>
      <c r="F139" s="16">
        <f>-SUM(各歳別人口②!B103:B133)</f>
        <v>-26</v>
      </c>
      <c r="G139" s="16">
        <f>SUM(各歳別人口②!C103:C133)</f>
        <v>244</v>
      </c>
    </row>
    <row r="141" spans="1:7" ht="19.5" x14ac:dyDescent="0.4">
      <c r="A141" s="7" t="s">
        <v>150</v>
      </c>
      <c r="B141" s="16">
        <f>-SUM(B39:B53)+SUM(C39:C53)</f>
        <v>35881</v>
      </c>
      <c r="C141" s="17">
        <f>B141/SUM($B$141:$B$143)*100</f>
        <v>9.4763586231667798</v>
      </c>
      <c r="E141" s="7" t="s">
        <v>150</v>
      </c>
      <c r="F141" s="16">
        <f>-SUM(F39:F53)+SUM(G39:G53)</f>
        <v>35881</v>
      </c>
      <c r="G141" s="17">
        <f>F141/SUM($F$141:$F$143)*100</f>
        <v>9.4763586231667798</v>
      </c>
    </row>
    <row r="142" spans="1:7" ht="19.5" x14ac:dyDescent="0.4">
      <c r="A142" s="7" t="s">
        <v>151</v>
      </c>
      <c r="B142" s="16">
        <f>-SUM(B54:B103)+SUM(C54:C103)</f>
        <v>218996</v>
      </c>
      <c r="C142" s="17">
        <f t="shared" ref="C142:C143" si="0">B142/SUM($B$141:$B$143)*100</f>
        <v>57.837982025000201</v>
      </c>
      <c r="E142" s="7" t="s">
        <v>151</v>
      </c>
      <c r="F142" s="16">
        <f>-SUM(F54:F103)+SUM(G54:G103)</f>
        <v>218996</v>
      </c>
      <c r="G142" s="17">
        <f t="shared" ref="G142:G143" si="1">F142/SUM($F$141:$F$143)*100</f>
        <v>57.837982025000201</v>
      </c>
    </row>
    <row r="143" spans="1:7" ht="19.5" x14ac:dyDescent="0.4">
      <c r="A143" s="7" t="s">
        <v>152</v>
      </c>
      <c r="B143" s="16">
        <f>-SUM(B104:B139)+SUM(C104:C139)</f>
        <v>123760</v>
      </c>
      <c r="C143" s="17">
        <f t="shared" si="0"/>
        <v>32.685659351833024</v>
      </c>
      <c r="E143" s="7" t="s">
        <v>152</v>
      </c>
      <c r="F143" s="16">
        <f>-SUM(F104:F139)+SUM(G104:G139)</f>
        <v>123760</v>
      </c>
      <c r="G143" s="17">
        <f t="shared" si="1"/>
        <v>32.685659351833024</v>
      </c>
    </row>
    <row r="145" spans="1:9" ht="19.5" x14ac:dyDescent="0.4">
      <c r="A145" s="7" t="s">
        <v>150</v>
      </c>
      <c r="B145" s="50" t="str">
        <f>TEXT(B141,"#,###")&amp;"人"&amp;"("&amp;ROUND(C141,1)&amp;"％"&amp;")"</f>
        <v>35,881人(9.5％)</v>
      </c>
      <c r="C145" s="50"/>
      <c r="E145" s="7" t="s">
        <v>150</v>
      </c>
      <c r="F145" s="50" t="str">
        <f>TEXT(F141,"#,###")&amp;"人"&amp;"("&amp;ROUND(G141,1)&amp;"％"&amp;")"</f>
        <v>35,881人(9.5％)</v>
      </c>
      <c r="G145" s="50"/>
    </row>
    <row r="146" spans="1:9" ht="19.5" x14ac:dyDescent="0.4">
      <c r="A146" s="7" t="s">
        <v>151</v>
      </c>
      <c r="B146" s="50" t="str">
        <f t="shared" ref="B146:B147" si="2">TEXT(B142,"#,###")&amp;"人"&amp;"("&amp;ROUND(C142,1)&amp;"％"&amp;")"</f>
        <v>218,996人(57.8％)</v>
      </c>
      <c r="C146" s="50"/>
      <c r="E146" s="7" t="s">
        <v>151</v>
      </c>
      <c r="F146" s="50" t="str">
        <f t="shared" ref="F146:F147" si="3">TEXT(F142,"#,###")&amp;"人"&amp;"("&amp;ROUND(G142,1)&amp;"％"&amp;")"</f>
        <v>218,996人(57.8％)</v>
      </c>
      <c r="G146" s="50"/>
    </row>
    <row r="147" spans="1:9" ht="19.5" x14ac:dyDescent="0.4">
      <c r="A147" s="7" t="s">
        <v>152</v>
      </c>
      <c r="B147" s="50" t="str">
        <f t="shared" si="2"/>
        <v>123,760人(32.7％)</v>
      </c>
      <c r="C147" s="50"/>
      <c r="E147" s="7" t="s">
        <v>152</v>
      </c>
      <c r="F147" s="50" t="str">
        <f t="shared" si="3"/>
        <v>123,760人(32.7％)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8.75" x14ac:dyDescent="0.4"/>
  <cols>
    <col min="1" max="1" width="12.625" style="6" bestFit="1" customWidth="1"/>
    <col min="2" max="3" width="9.25" style="6" bestFit="1" customWidth="1"/>
    <col min="4" max="4" width="12.625" style="6" customWidth="1"/>
    <col min="5" max="7" width="9.25" style="6" bestFit="1" customWidth="1"/>
    <col min="8" max="8" width="12.625" style="6" customWidth="1"/>
    <col min="9" max="11" width="9.25" style="6" customWidth="1"/>
    <col min="12" max="12" width="9.125" style="6" bestFit="1" customWidth="1"/>
    <col min="13" max="13" width="12.625" style="6" customWidth="1"/>
    <col min="14" max="16" width="9.25" style="6" customWidth="1"/>
    <col min="17" max="17" width="9.125" style="6" bestFit="1" customWidth="1"/>
    <col min="18" max="18" width="12.625" style="6" customWidth="1"/>
    <col min="19" max="19" width="9.25" style="6" customWidth="1"/>
    <col min="20" max="20" width="9.125" style="6" bestFit="1" customWidth="1"/>
    <col min="21" max="22" width="12.625" style="6" customWidth="1"/>
    <col min="23" max="23" width="9.125" style="6" bestFit="1" customWidth="1"/>
    <col min="24" max="24" width="12.625" style="6" customWidth="1"/>
    <col min="25" max="27" width="9.25" style="6" customWidth="1"/>
    <col min="28" max="28" width="9" style="6"/>
    <col min="29" max="29" width="12.5" style="6" bestFit="1" customWidth="1"/>
    <col min="30" max="30" width="9.625" style="6" customWidth="1"/>
    <col min="31" max="37" width="9.125" style="6" bestFit="1" customWidth="1"/>
    <col min="38" max="48" width="9.125" style="6" customWidth="1"/>
    <col min="49" max="49" width="12.625" style="6" customWidth="1"/>
    <col min="50" max="68" width="9.125" style="6" customWidth="1"/>
    <col min="69" max="69" width="12.625" style="6" customWidth="1"/>
    <col min="70" max="104" width="9.125" style="6" customWidth="1"/>
    <col min="105" max="169" width="9" style="6"/>
    <col min="170" max="170" width="9.625" style="6" customWidth="1"/>
    <col min="171" max="171" width="9" style="6"/>
    <col min="172" max="172" width="12.625" style="6" customWidth="1"/>
    <col min="173" max="272" width="9" style="6"/>
    <col min="273" max="273" width="9.625" style="6" customWidth="1"/>
    <col min="274" max="274" width="9" style="6"/>
    <col min="275" max="276" width="12.625" style="6" customWidth="1"/>
    <col min="277" max="16384" width="9" style="6"/>
  </cols>
  <sheetData>
    <row r="1" spans="1:276" ht="19.5" x14ac:dyDescent="0.4">
      <c r="B1" s="15" t="s">
        <v>12</v>
      </c>
    </row>
    <row r="3" spans="1:276" ht="33" x14ac:dyDescent="0.4">
      <c r="A3" s="21" t="s">
        <v>13</v>
      </c>
    </row>
    <row r="5" spans="1:276" ht="22.5" x14ac:dyDescent="0.4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2.5" x14ac:dyDescent="0.4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2024年5月</v>
      </c>
      <c r="JP10" s="23" t="str">
        <f>'見える化（時系列）'!E14&amp;'見える化（時系列）'!G14&amp;'見える化（時系列）'!E17&amp;'見える化（時系列）'!G17</f>
        <v>2025年4月</v>
      </c>
    </row>
    <row r="11" spans="1:276" x14ac:dyDescent="0.4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376682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187082</v>
      </c>
      <c r="F90" s="25">
        <f ca="1">SUM(INDIRECT("'各歳別人口③'!E"&amp;(3+131*ROW(A80))):INDIRECT("'各歳別人口③'!E"&amp;(133+131*ROW(A80))))</f>
        <v>189600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18366</v>
      </c>
      <c r="J90" s="25">
        <f ca="1">SUM(INDIRECT("'各歳別人口③'!D"&amp;(18+131*ROW(A80))):INDIRECT("'各歳別人口③'!D"&amp;(67+131*ROW(A80))))</f>
        <v>113999</v>
      </c>
      <c r="K90" s="25">
        <f ca="1">SUM(INDIRECT("'各歳別人口③'!D"&amp;(68+131*ROW(A80))):INDIRECT("'各歳別人口③'!D"&amp;(133+131*ROW(A80))))</f>
        <v>54717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17617</v>
      </c>
      <c r="O90" s="25">
        <f ca="1">SUM(INDIRECT("'各歳別人口③'!E"&amp;(18+131*ROW(A80))):INDIRECT("'各歳別人口③'!E"&amp;(67+131*ROW(A80))))</f>
        <v>102937</v>
      </c>
      <c r="P90" s="25">
        <f ca="1">SUM(INDIRECT("'各歳別人口③'!E"&amp;(68+131*ROW(A80))):INDIRECT("'各歳別人口③'!E"&amp;(133+131*ROW(A80))))</f>
        <v>69046</v>
      </c>
      <c r="R90" s="24" t="str">
        <f>"2025年"&amp;"3月"</f>
        <v>2025年3月</v>
      </c>
      <c r="S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U90" s="24" t="str">
        <f>"2025年"&amp;"3月"</f>
        <v>2025年3月</v>
      </c>
      <c r="V90" s="26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>0.20195549561699258</v>
      </c>
      <c r="X90" s="24" t="str">
        <f>"2025年"&amp;"3月"</f>
        <v>2025年3月</v>
      </c>
      <c r="Y90" s="26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>9.5526199818414467E-2</v>
      </c>
      <c r="Z90" s="26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>0.57591283894637912</v>
      </c>
      <c r="AA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4569</v>
      </c>
      <c r="AE90" s="25">
        <f ca="1">SUM(INDIRECT("'各歳別人口③'!D"&amp;(8+131*ROW(A80))):INDIRECT("'各歳別人口③'!D"&amp;(12+131*ROW(A80))))</f>
        <v>6435</v>
      </c>
      <c r="AF90" s="25">
        <f ca="1">SUM(INDIRECT("'各歳別人口③'!D"&amp;(13+131*ROW(A80))):INDIRECT("'各歳別人口③'!D"&amp;(17+131*ROW(A80))))</f>
        <v>7362</v>
      </c>
      <c r="AG90" s="25">
        <f ca="1">SUM(INDIRECT("'各歳別人口③'!D"&amp;(18+131*ROW(A80))):INDIRECT("'各歳別人口③'!D"&amp;(22+131*ROW(A80))))</f>
        <v>9386</v>
      </c>
      <c r="AH90" s="25">
        <f ca="1">SUM(INDIRECT("'各歳別人口③'!D"&amp;(23+131*ROW(A80))):INDIRECT("'各歳別人口③'!D"&amp;(27+131*ROW(A80))))</f>
        <v>10907</v>
      </c>
      <c r="AI90" s="25">
        <f ca="1">SUM(INDIRECT("'各歳別人口③'!D"&amp;(28+131*ROW(A80))):INDIRECT("'各歳別人口③'!D"&amp;(32+131*ROW(A80))))</f>
        <v>9116</v>
      </c>
      <c r="AJ90" s="25">
        <f ca="1">SUM(INDIRECT("'各歳別人口③'!D"&amp;(33+131*ROW(A80))):INDIRECT("'各歳別人口③'!D"&amp;(37+131*ROW(A80))))</f>
        <v>8661</v>
      </c>
      <c r="AK90" s="25">
        <f ca="1">SUM(INDIRECT("'各歳別人口③'!D"&amp;(38+131*ROW(A80))):INDIRECT("'各歳別人口③'!D"&amp;(42+131*ROW(A80))))</f>
        <v>9338</v>
      </c>
      <c r="AL90" s="25">
        <f ca="1">SUM(INDIRECT("'各歳別人口③'!D"&amp;(43+131*ROW(A80))):INDIRECT("'各歳別人口③'!D"&amp;(47+131*ROW(A80))))</f>
        <v>10547</v>
      </c>
      <c r="AM90" s="25">
        <f ca="1">SUM(INDIRECT("'各歳別人口③'!D"&amp;(48+131*ROW(A80))):INDIRECT("'各歳別人口③'!D"&amp;(52+131*ROW(A80))))</f>
        <v>12949</v>
      </c>
      <c r="AN90" s="25">
        <f ca="1">SUM(INDIRECT("'各歳別人口③'!D"&amp;(53+131*ROW(A80))):INDIRECT("'各歳別人口③'!D"&amp;(57+131*ROW(A80))))</f>
        <v>16381</v>
      </c>
      <c r="AO90" s="25">
        <f ca="1">SUM(INDIRECT("'各歳別人口③'!D"&amp;(58+131*ROW(A80))):INDIRECT("'各歳別人口③'!D"&amp;(62+131*ROW(A80))))</f>
        <v>14440</v>
      </c>
      <c r="AP90" s="25">
        <f ca="1">SUM(INDIRECT("'各歳別人口③'!D"&amp;(63+131*ROW(A80))):INDIRECT("'各歳別人口③'!D"&amp;(67+131*ROW(A80))))</f>
        <v>12274</v>
      </c>
      <c r="AQ90" s="25">
        <f ca="1">SUM(INDIRECT("'各歳別人口③'!D"&amp;(68+131*ROW(A80))):INDIRECT("'各歳別人口③'!D"&amp;(72+131*ROW(A80))))</f>
        <v>11199</v>
      </c>
      <c r="AR90" s="25">
        <f ca="1">SUM(INDIRECT("'各歳別人口③'!D"&amp;(73+131*ROW(A80))):INDIRECT("'各歳別人口③'!D"&amp;(77+131*ROW(A80))))</f>
        <v>12194</v>
      </c>
      <c r="AS90" s="25">
        <f ca="1">SUM(INDIRECT("'各歳別人口③'!D"&amp;(78+131*ROW(A80))):INDIRECT("'各歳別人口③'!D"&amp;(82+131*ROW(A80))))</f>
        <v>13091</v>
      </c>
      <c r="AT90" s="25">
        <f ca="1">SUM(INDIRECT("'各歳別人口③'!D"&amp;(83+131*ROW(A80))):INDIRECT("'各歳別人口③'!D"&amp;(87+131*ROW(A80))))</f>
        <v>10052</v>
      </c>
      <c r="AU90" s="25">
        <f ca="1">SUM(INDIRECT("'各歳別人口③'!D"&amp;(88+131*ROW(A80))):INDIRECT("'各歳別人口③'!D"&amp;(133+131*ROW(A80))))</f>
        <v>8181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4523</v>
      </c>
      <c r="AY90" s="25">
        <f ca="1">SUM(INDIRECT("'各歳別人口③'!E"&amp;(8+131*ROW(A80))):INDIRECT("'各歳別人口③'!E"&amp;(12+131*ROW(A80))))</f>
        <v>5838</v>
      </c>
      <c r="AZ90" s="25">
        <f ca="1">SUM(INDIRECT("'各歳別人口③'!E"&amp;(13+131*ROW(A80))):INDIRECT("'各歳別人口③'!E"&amp;(17+131*ROW(A80))))</f>
        <v>7256</v>
      </c>
      <c r="BA90" s="25">
        <f ca="1">SUM(INDIRECT("'各歳別人口③'!E"&amp;(18+131*ROW(A80))):INDIRECT("'各歳別人口③'!E"&amp;(22+131*ROW(A80))))</f>
        <v>7913</v>
      </c>
      <c r="BB90" s="25">
        <f ca="1">SUM(INDIRECT("'各歳別人口③'!E"&amp;(23+131*ROW(A80))):INDIRECT("'各歳別人口③'!E"&amp;(27+131*ROW(A80))))</f>
        <v>8643</v>
      </c>
      <c r="BC90" s="25">
        <f ca="1">SUM(INDIRECT("'各歳別人口③'!E"&amp;(28+131*ROW(A80))):INDIRECT("'各歳別人口③'!E"&amp;(32+131*ROW(A80))))</f>
        <v>7572</v>
      </c>
      <c r="BD90" s="25">
        <f ca="1">SUM(INDIRECT("'各歳別人口③'!E"&amp;(33+131*ROW(A80))):INDIRECT("'各歳別人口③'!E"&amp;(37+131*ROW(A80))))</f>
        <v>7270</v>
      </c>
      <c r="BE90" s="25">
        <f ca="1">SUM(INDIRECT("'各歳別人口③'!E"&amp;(38+131*ROW(A80))):INDIRECT("'各歳別人口③'!E"&amp;(42+131*ROW(A80))))</f>
        <v>8283</v>
      </c>
      <c r="BF90" s="25">
        <f ca="1">SUM(INDIRECT("'各歳別人口③'!E"&amp;(43+131*ROW(A80))):INDIRECT("'各歳別人口③'!E"&amp;(47+131*ROW(A80))))</f>
        <v>9922</v>
      </c>
      <c r="BG90" s="25">
        <f ca="1">SUM(INDIRECT("'各歳別人口③'!E"&amp;(48+131*ROW(A80))):INDIRECT("'各歳別人口③'!E"&amp;(52+131*ROW(A80))))</f>
        <v>12269</v>
      </c>
      <c r="BH90" s="25">
        <f ca="1">SUM(INDIRECT("'各歳別人口③'!E"&amp;(53+131*ROW(A80))):INDIRECT("'各歳別人口③'!E"&amp;(57+131*ROW(A80))))</f>
        <v>15454</v>
      </c>
      <c r="BI90" s="25">
        <f ca="1">SUM(INDIRECT("'各歳別人口③'!E"&amp;(58+131*ROW(A80))):INDIRECT("'各歳別人口③'!E"&amp;(62+131*ROW(A80))))</f>
        <v>13640</v>
      </c>
      <c r="BJ90" s="25">
        <f ca="1">SUM(INDIRECT("'各歳別人口③'!E"&amp;(63+131*ROW(A80))):INDIRECT("'各歳別人口③'!E"&amp;(67+131*ROW(A80))))</f>
        <v>11971</v>
      </c>
      <c r="BK90" s="25">
        <f ca="1">SUM(INDIRECT("'各歳別人口③'!E"&amp;(68+131*ROW(A80))):INDIRECT("'各歳別人口③'!E"&amp;(72+131*ROW(A80))))</f>
        <v>11092</v>
      </c>
      <c r="BL90" s="25">
        <f ca="1">SUM(INDIRECT("'各歳別人口③'!E"&amp;(73+131*ROW(A80))):INDIRECT("'各歳別人口③'!E"&amp;(77+131*ROW(A80))))</f>
        <v>13205</v>
      </c>
      <c r="BM90" s="25">
        <f ca="1">SUM(INDIRECT("'各歳別人口③'!E"&amp;(78+131*ROW(A80))):INDIRECT("'各歳別人口③'!E"&amp;(82+131*ROW(A80))))</f>
        <v>16065</v>
      </c>
      <c r="BN90" s="25">
        <f ca="1">SUM(INDIRECT("'各歳別人口③'!E"&amp;(83+131*ROW(A80))):INDIRECT("'各歳別人口③'!E"&amp;(87+131*ROW(A80))))</f>
        <v>13485</v>
      </c>
      <c r="BO90" s="25">
        <f ca="1">SUM(INDIRECT("'各歳別人口③'!E"&amp;(88+131*ROW(A80))):INDIRECT("'各歳別人口③'!E"&amp;(133+131*ROW(A80))))</f>
        <v>15199</v>
      </c>
      <c r="BQ90" s="24" t="str">
        <f>"2025年"&amp;"3月"</f>
        <v>2025年3月</v>
      </c>
      <c r="BR90" s="25">
        <f t="shared" ca="1" si="207"/>
        <v>785</v>
      </c>
      <c r="BS90" s="25">
        <f t="shared" ca="1" si="208"/>
        <v>832</v>
      </c>
      <c r="BT90" s="25">
        <f t="shared" ca="1" si="209"/>
        <v>919</v>
      </c>
      <c r="BU90" s="25">
        <f t="shared" ca="1" si="210"/>
        <v>985</v>
      </c>
      <c r="BV90" s="25">
        <f t="shared" ca="1" si="211"/>
        <v>1048</v>
      </c>
      <c r="BW90" s="25">
        <f t="shared" ca="1" si="212"/>
        <v>1179</v>
      </c>
      <c r="BX90" s="25">
        <f t="shared" ca="1" si="213"/>
        <v>1211</v>
      </c>
      <c r="BY90" s="25">
        <f t="shared" ca="1" si="214"/>
        <v>1281</v>
      </c>
      <c r="BZ90" s="25">
        <f t="shared" ca="1" si="215"/>
        <v>1330</v>
      </c>
      <c r="CA90" s="25">
        <f t="shared" ca="1" si="216"/>
        <v>1434</v>
      </c>
      <c r="CB90" s="25">
        <f t="shared" ca="1" si="217"/>
        <v>1394</v>
      </c>
      <c r="CC90" s="25">
        <f t="shared" ca="1" si="218"/>
        <v>1403</v>
      </c>
      <c r="CD90" s="25">
        <f t="shared" ca="1" si="219"/>
        <v>1489</v>
      </c>
      <c r="CE90" s="25">
        <f t="shared" ca="1" si="220"/>
        <v>1477</v>
      </c>
      <c r="CF90" s="25">
        <f t="shared" ca="1" si="221"/>
        <v>1599</v>
      </c>
      <c r="CG90" s="25">
        <f t="shared" ca="1" si="222"/>
        <v>1540</v>
      </c>
      <c r="CH90" s="25">
        <f t="shared" ca="1" si="223"/>
        <v>1937</v>
      </c>
      <c r="CI90" s="25">
        <f t="shared" ca="1" si="224"/>
        <v>1973</v>
      </c>
      <c r="CJ90" s="25">
        <f t="shared" ca="1" si="225"/>
        <v>1795</v>
      </c>
      <c r="CK90" s="25">
        <f t="shared" ca="1" si="226"/>
        <v>2141</v>
      </c>
      <c r="CL90" s="25">
        <f t="shared" ca="1" si="227"/>
        <v>2337</v>
      </c>
      <c r="CM90" s="25">
        <f t="shared" ca="1" si="228"/>
        <v>2438</v>
      </c>
      <c r="CN90" s="25">
        <f t="shared" ca="1" si="229"/>
        <v>2111</v>
      </c>
      <c r="CO90" s="25">
        <f t="shared" ca="1" si="230"/>
        <v>2080</v>
      </c>
      <c r="CP90" s="25">
        <f t="shared" ca="1" si="231"/>
        <v>1941</v>
      </c>
      <c r="CQ90" s="25">
        <f t="shared" ca="1" si="232"/>
        <v>1908</v>
      </c>
      <c r="CR90" s="25">
        <f t="shared" ca="1" si="233"/>
        <v>1823</v>
      </c>
      <c r="CS90" s="25">
        <f t="shared" ca="1" si="234"/>
        <v>1768</v>
      </c>
      <c r="CT90" s="25">
        <f t="shared" ca="1" si="235"/>
        <v>1835</v>
      </c>
      <c r="CU90" s="25">
        <f t="shared" ca="1" si="236"/>
        <v>1782</v>
      </c>
      <c r="CV90" s="25">
        <f t="shared" ca="1" si="237"/>
        <v>1770</v>
      </c>
      <c r="CW90" s="25">
        <f t="shared" ca="1" si="238"/>
        <v>1716</v>
      </c>
      <c r="CX90" s="25">
        <f t="shared" ca="1" si="239"/>
        <v>1706</v>
      </c>
      <c r="CY90" s="25">
        <f t="shared" ca="1" si="240"/>
        <v>1730</v>
      </c>
      <c r="CZ90" s="25">
        <f t="shared" ca="1" si="241"/>
        <v>1739</v>
      </c>
      <c r="DA90" s="25">
        <f t="shared" ca="1" si="242"/>
        <v>1714</v>
      </c>
      <c r="DB90" s="25">
        <f t="shared" ca="1" si="243"/>
        <v>1894</v>
      </c>
      <c r="DC90" s="25">
        <f t="shared" ca="1" si="244"/>
        <v>1889</v>
      </c>
      <c r="DD90" s="25">
        <f t="shared" ca="1" si="245"/>
        <v>1891</v>
      </c>
      <c r="DE90" s="25">
        <f t="shared" ca="1" si="246"/>
        <v>1950</v>
      </c>
      <c r="DF90" s="25">
        <f t="shared" ca="1" si="247"/>
        <v>2080</v>
      </c>
      <c r="DG90" s="25">
        <f t="shared" ca="1" si="248"/>
        <v>2043</v>
      </c>
      <c r="DH90" s="25">
        <f t="shared" ca="1" si="249"/>
        <v>2130</v>
      </c>
      <c r="DI90" s="25">
        <f t="shared" ca="1" si="250"/>
        <v>2103</v>
      </c>
      <c r="DJ90" s="25">
        <f t="shared" ca="1" si="251"/>
        <v>2191</v>
      </c>
      <c r="DK90" s="25">
        <f t="shared" ca="1" si="252"/>
        <v>2316</v>
      </c>
      <c r="DL90" s="25">
        <f t="shared" ca="1" si="253"/>
        <v>2505</v>
      </c>
      <c r="DM90" s="25">
        <f t="shared" ca="1" si="254"/>
        <v>2513</v>
      </c>
      <c r="DN90" s="25">
        <f t="shared" ca="1" si="255"/>
        <v>2712</v>
      </c>
      <c r="DO90" s="25">
        <f t="shared" ca="1" si="256"/>
        <v>2903</v>
      </c>
      <c r="DP90" s="25">
        <f t="shared" ca="1" si="257"/>
        <v>3038</v>
      </c>
      <c r="DQ90" s="25">
        <f t="shared" ca="1" si="258"/>
        <v>3351</v>
      </c>
      <c r="DR90" s="25">
        <f t="shared" ca="1" si="259"/>
        <v>3345</v>
      </c>
      <c r="DS90" s="25">
        <f t="shared" ca="1" si="260"/>
        <v>3380</v>
      </c>
      <c r="DT90" s="25">
        <f t="shared" ca="1" si="261"/>
        <v>3267</v>
      </c>
      <c r="DU90" s="25">
        <f t="shared" ca="1" si="262"/>
        <v>3132</v>
      </c>
      <c r="DV90" s="25">
        <f t="shared" ca="1" si="263"/>
        <v>3106</v>
      </c>
      <c r="DW90" s="25">
        <f t="shared" ca="1" si="264"/>
        <v>3074</v>
      </c>
      <c r="DX90" s="25">
        <f t="shared" ca="1" si="265"/>
        <v>2505</v>
      </c>
      <c r="DY90" s="25">
        <f t="shared" ca="1" si="266"/>
        <v>2623</v>
      </c>
      <c r="DZ90" s="25">
        <f t="shared" ca="1" si="267"/>
        <v>2607</v>
      </c>
      <c r="EA90" s="25">
        <f t="shared" ca="1" si="268"/>
        <v>2558</v>
      </c>
      <c r="EB90" s="25">
        <f t="shared" ca="1" si="269"/>
        <v>2470</v>
      </c>
      <c r="EC90" s="25">
        <f t="shared" ca="1" si="270"/>
        <v>2397</v>
      </c>
      <c r="ED90" s="25">
        <f t="shared" ca="1" si="271"/>
        <v>2242</v>
      </c>
      <c r="EE90" s="25">
        <f t="shared" ca="1" si="272"/>
        <v>2392</v>
      </c>
      <c r="EF90" s="25">
        <f t="shared" ca="1" si="273"/>
        <v>2277</v>
      </c>
      <c r="EG90" s="25">
        <f t="shared" ca="1" si="274"/>
        <v>2147</v>
      </c>
      <c r="EH90" s="25">
        <f t="shared" ca="1" si="275"/>
        <v>2209</v>
      </c>
      <c r="EI90" s="25">
        <f t="shared" ca="1" si="276"/>
        <v>2174</v>
      </c>
      <c r="EJ90" s="25">
        <f t="shared" ca="1" si="277"/>
        <v>2211</v>
      </c>
      <c r="EK90" s="25">
        <f t="shared" ca="1" si="278"/>
        <v>2284</v>
      </c>
      <c r="EL90" s="25">
        <f t="shared" ca="1" si="279"/>
        <v>2423</v>
      </c>
      <c r="EM90" s="25">
        <f t="shared" ca="1" si="280"/>
        <v>2567</v>
      </c>
      <c r="EN90" s="25">
        <f t="shared" ca="1" si="281"/>
        <v>2709</v>
      </c>
      <c r="EO90" s="25">
        <f t="shared" ca="1" si="282"/>
        <v>3056</v>
      </c>
      <c r="EP90" s="25">
        <f t="shared" ca="1" si="283"/>
        <v>2952</v>
      </c>
      <c r="EQ90" s="25">
        <f t="shared" ca="1" si="284"/>
        <v>3136</v>
      </c>
      <c r="ER90" s="25">
        <f t="shared" ca="1" si="285"/>
        <v>2358</v>
      </c>
      <c r="ES90" s="25">
        <f t="shared" ca="1" si="286"/>
        <v>1589</v>
      </c>
      <c r="ET90" s="25">
        <f t="shared" ca="1" si="287"/>
        <v>1961</v>
      </c>
      <c r="EU90" s="25">
        <f t="shared" ca="1" si="288"/>
        <v>2287</v>
      </c>
      <c r="EV90" s="25">
        <f t="shared" ca="1" si="289"/>
        <v>2124</v>
      </c>
      <c r="EW90" s="25">
        <f t="shared" ca="1" si="290"/>
        <v>1991</v>
      </c>
      <c r="EX90" s="25">
        <f t="shared" ca="1" si="291"/>
        <v>1689</v>
      </c>
      <c r="EY90" s="25">
        <f t="shared" ca="1" si="292"/>
        <v>1446</v>
      </c>
      <c r="EZ90" s="25">
        <f t="shared" ca="1" si="293"/>
        <v>1190</v>
      </c>
      <c r="FA90" s="25">
        <f t="shared" ca="1" si="294"/>
        <v>1160</v>
      </c>
      <c r="FB90" s="25">
        <f t="shared" ca="1" si="295"/>
        <v>950</v>
      </c>
      <c r="FC90" s="25">
        <f t="shared" ca="1" si="296"/>
        <v>870</v>
      </c>
      <c r="FD90" s="25">
        <f t="shared" ca="1" si="297"/>
        <v>735</v>
      </c>
      <c r="FE90" s="25">
        <f t="shared" ca="1" si="298"/>
        <v>486</v>
      </c>
      <c r="FF90" s="25">
        <f t="shared" ca="1" si="299"/>
        <v>410</v>
      </c>
      <c r="FG90" s="25">
        <f t="shared" ca="1" si="300"/>
        <v>301</v>
      </c>
      <c r="FH90" s="25">
        <f t="shared" ca="1" si="301"/>
        <v>217</v>
      </c>
      <c r="FI90" s="25">
        <f t="shared" ca="1" si="302"/>
        <v>131</v>
      </c>
      <c r="FJ90" s="25">
        <f t="shared" ca="1" si="303"/>
        <v>106</v>
      </c>
      <c r="FK90" s="25">
        <f t="shared" ca="1" si="304"/>
        <v>83</v>
      </c>
      <c r="FL90" s="25">
        <f t="shared" ca="1" si="305"/>
        <v>41</v>
      </c>
      <c r="FM90" s="25">
        <f t="shared" ca="1" si="306"/>
        <v>29</v>
      </c>
      <c r="FN90" s="27">
        <f ca="1">SUM(INDIRECT("'各歳別人口③'!D"&amp;(103+131*ROW(A80))):INDIRECT("'各歳別人口③'!D"&amp;(133+131*ROW(A80))))</f>
        <v>26</v>
      </c>
      <c r="FP90" s="24" t="str">
        <f>"2025年"&amp;"3月"</f>
        <v>2025年3月</v>
      </c>
      <c r="FQ90" s="25">
        <f t="shared" ca="1" si="307"/>
        <v>719</v>
      </c>
      <c r="FR90" s="25">
        <f t="shared" ca="1" si="308"/>
        <v>876</v>
      </c>
      <c r="FS90" s="25">
        <f t="shared" ca="1" si="309"/>
        <v>927</v>
      </c>
      <c r="FT90" s="25">
        <f t="shared" ca="1" si="310"/>
        <v>974</v>
      </c>
      <c r="FU90" s="25">
        <f t="shared" ca="1" si="311"/>
        <v>1027</v>
      </c>
      <c r="FV90" s="25">
        <f t="shared" ca="1" si="312"/>
        <v>1071</v>
      </c>
      <c r="FW90" s="25">
        <f t="shared" ca="1" si="313"/>
        <v>1054</v>
      </c>
      <c r="FX90" s="25">
        <f t="shared" ca="1" si="314"/>
        <v>1228</v>
      </c>
      <c r="FY90" s="25">
        <f t="shared" ca="1" si="315"/>
        <v>1228</v>
      </c>
      <c r="FZ90" s="25">
        <f t="shared" ca="1" si="316"/>
        <v>1257</v>
      </c>
      <c r="GA90" s="25">
        <f t="shared" ca="1" si="317"/>
        <v>1414</v>
      </c>
      <c r="GB90" s="25">
        <f t="shared" ca="1" si="318"/>
        <v>1410</v>
      </c>
      <c r="GC90" s="25">
        <f t="shared" ca="1" si="319"/>
        <v>1396</v>
      </c>
      <c r="GD90" s="25">
        <f t="shared" ca="1" si="320"/>
        <v>1509</v>
      </c>
      <c r="GE90" s="25">
        <f t="shared" ca="1" si="321"/>
        <v>1527</v>
      </c>
      <c r="GF90" s="25">
        <f t="shared" ca="1" si="322"/>
        <v>1474</v>
      </c>
      <c r="GG90" s="25">
        <f t="shared" ca="1" si="323"/>
        <v>1507</v>
      </c>
      <c r="GH90" s="25">
        <f t="shared" ca="1" si="324"/>
        <v>1645</v>
      </c>
      <c r="GI90" s="25">
        <f t="shared" ca="1" si="325"/>
        <v>1605</v>
      </c>
      <c r="GJ90" s="25">
        <f t="shared" ca="1" si="326"/>
        <v>1682</v>
      </c>
      <c r="GK90" s="25">
        <f t="shared" ca="1" si="327"/>
        <v>1825</v>
      </c>
      <c r="GL90" s="25">
        <f t="shared" ca="1" si="328"/>
        <v>1815</v>
      </c>
      <c r="GM90" s="25">
        <f t="shared" ca="1" si="329"/>
        <v>1711</v>
      </c>
      <c r="GN90" s="25">
        <f t="shared" ca="1" si="330"/>
        <v>1654</v>
      </c>
      <c r="GO90" s="25">
        <f t="shared" ca="1" si="331"/>
        <v>1638</v>
      </c>
      <c r="GP90" s="25">
        <f t="shared" ca="1" si="332"/>
        <v>1620</v>
      </c>
      <c r="GQ90" s="25">
        <f t="shared" ca="1" si="333"/>
        <v>1515</v>
      </c>
      <c r="GR90" s="25">
        <f t="shared" ca="1" si="334"/>
        <v>1564</v>
      </c>
      <c r="GS90" s="25">
        <f t="shared" ca="1" si="335"/>
        <v>1459</v>
      </c>
      <c r="GT90" s="25">
        <f t="shared" ca="1" si="336"/>
        <v>1414</v>
      </c>
      <c r="GU90" s="25">
        <f t="shared" ca="1" si="337"/>
        <v>1512</v>
      </c>
      <c r="GV90" s="25">
        <f t="shared" ca="1" si="338"/>
        <v>1365</v>
      </c>
      <c r="GW90" s="25">
        <f t="shared" ca="1" si="339"/>
        <v>1410</v>
      </c>
      <c r="GX90" s="25">
        <f t="shared" ca="1" si="340"/>
        <v>1440</v>
      </c>
      <c r="GY90" s="25">
        <f t="shared" ca="1" si="341"/>
        <v>1543</v>
      </c>
      <c r="GZ90" s="25">
        <f t="shared" ca="1" si="342"/>
        <v>1580</v>
      </c>
      <c r="HA90" s="25">
        <f t="shared" ca="1" si="343"/>
        <v>1632</v>
      </c>
      <c r="HB90" s="25">
        <f t="shared" ca="1" si="344"/>
        <v>1682</v>
      </c>
      <c r="HC90" s="25">
        <f t="shared" ca="1" si="345"/>
        <v>1636</v>
      </c>
      <c r="HD90" s="25">
        <f t="shared" ca="1" si="346"/>
        <v>1753</v>
      </c>
      <c r="HE90" s="25">
        <f t="shared" ca="1" si="347"/>
        <v>1920</v>
      </c>
      <c r="HF90" s="25">
        <f t="shared" ca="1" si="348"/>
        <v>2011</v>
      </c>
      <c r="HG90" s="25">
        <f t="shared" ca="1" si="349"/>
        <v>1928</v>
      </c>
      <c r="HH90" s="25">
        <f t="shared" ca="1" si="350"/>
        <v>1992</v>
      </c>
      <c r="HI90" s="25">
        <f t="shared" ca="1" si="351"/>
        <v>2071</v>
      </c>
      <c r="HJ90" s="25">
        <f t="shared" ca="1" si="352"/>
        <v>2238</v>
      </c>
      <c r="HK90" s="25">
        <f t="shared" ca="1" si="353"/>
        <v>2309</v>
      </c>
      <c r="HL90" s="25">
        <f t="shared" ca="1" si="354"/>
        <v>2456</v>
      </c>
      <c r="HM90" s="25">
        <f t="shared" ca="1" si="355"/>
        <v>2509</v>
      </c>
      <c r="HN90" s="25">
        <f t="shared" ca="1" si="356"/>
        <v>2757</v>
      </c>
      <c r="HO90" s="25">
        <f t="shared" ca="1" si="357"/>
        <v>2991</v>
      </c>
      <c r="HP90" s="25">
        <f t="shared" ca="1" si="358"/>
        <v>3117</v>
      </c>
      <c r="HQ90" s="25">
        <f t="shared" ca="1" si="359"/>
        <v>3083</v>
      </c>
      <c r="HR90" s="25">
        <f t="shared" ca="1" si="360"/>
        <v>3188</v>
      </c>
      <c r="HS90" s="25">
        <f t="shared" ca="1" si="361"/>
        <v>3075</v>
      </c>
      <c r="HT90" s="25">
        <f t="shared" ca="1" si="362"/>
        <v>2894</v>
      </c>
      <c r="HU90" s="25">
        <f t="shared" ca="1" si="363"/>
        <v>2899</v>
      </c>
      <c r="HV90" s="25">
        <f t="shared" ca="1" si="364"/>
        <v>2876</v>
      </c>
      <c r="HW90" s="25">
        <f t="shared" ca="1" si="365"/>
        <v>2426</v>
      </c>
      <c r="HX90" s="25">
        <f t="shared" ca="1" si="366"/>
        <v>2545</v>
      </c>
      <c r="HY90" s="25">
        <f t="shared" ca="1" si="367"/>
        <v>2647</v>
      </c>
      <c r="HZ90" s="25">
        <f t="shared" ca="1" si="368"/>
        <v>2394</v>
      </c>
      <c r="IA90" s="25">
        <f t="shared" ca="1" si="369"/>
        <v>2336</v>
      </c>
      <c r="IB90" s="25">
        <f t="shared" ca="1" si="370"/>
        <v>2336</v>
      </c>
      <c r="IC90" s="25">
        <f t="shared" ca="1" si="371"/>
        <v>2258</v>
      </c>
      <c r="ID90" s="25">
        <f t="shared" ca="1" si="372"/>
        <v>2206</v>
      </c>
      <c r="IE90" s="25">
        <f t="shared" ca="1" si="373"/>
        <v>2275</v>
      </c>
      <c r="IF90" s="25">
        <f t="shared" ca="1" si="374"/>
        <v>2133</v>
      </c>
      <c r="IG90" s="25">
        <f t="shared" ca="1" si="375"/>
        <v>2235</v>
      </c>
      <c r="IH90" s="25">
        <f t="shared" ca="1" si="376"/>
        <v>2243</v>
      </c>
      <c r="II90" s="25">
        <f t="shared" ca="1" si="377"/>
        <v>2342</v>
      </c>
      <c r="IJ90" s="25">
        <f t="shared" ca="1" si="378"/>
        <v>2416</v>
      </c>
      <c r="IK90" s="25">
        <f t="shared" ca="1" si="379"/>
        <v>2609</v>
      </c>
      <c r="IL90" s="25">
        <f t="shared" ca="1" si="380"/>
        <v>2834</v>
      </c>
      <c r="IM90" s="25">
        <f t="shared" ca="1" si="381"/>
        <v>3004</v>
      </c>
      <c r="IN90" s="25">
        <f t="shared" ca="1" si="382"/>
        <v>3572</v>
      </c>
      <c r="IO90" s="25">
        <f t="shared" ca="1" si="383"/>
        <v>3557</v>
      </c>
      <c r="IP90" s="25">
        <f t="shared" ca="1" si="384"/>
        <v>3823</v>
      </c>
      <c r="IQ90" s="25">
        <f t="shared" ca="1" si="385"/>
        <v>2985</v>
      </c>
      <c r="IR90" s="25">
        <f t="shared" ca="1" si="386"/>
        <v>2128</v>
      </c>
      <c r="IS90" s="25">
        <f t="shared" ca="1" si="387"/>
        <v>2706</v>
      </c>
      <c r="IT90" s="25">
        <f t="shared" ca="1" si="388"/>
        <v>2993</v>
      </c>
      <c r="IU90" s="25">
        <f t="shared" ca="1" si="389"/>
        <v>2729</v>
      </c>
      <c r="IV90" s="25">
        <f t="shared" ca="1" si="390"/>
        <v>2654</v>
      </c>
      <c r="IW90" s="25">
        <f t="shared" ca="1" si="391"/>
        <v>2403</v>
      </c>
      <c r="IX90" s="25">
        <f t="shared" ca="1" si="392"/>
        <v>2075</v>
      </c>
      <c r="IY90" s="25">
        <f t="shared" ca="1" si="393"/>
        <v>1750</v>
      </c>
      <c r="IZ90" s="25">
        <f t="shared" ca="1" si="394"/>
        <v>1831</v>
      </c>
      <c r="JA90" s="25">
        <f t="shared" ca="1" si="395"/>
        <v>1572</v>
      </c>
      <c r="JB90" s="25">
        <f t="shared" ca="1" si="396"/>
        <v>1495</v>
      </c>
      <c r="JC90" s="25">
        <f t="shared" ca="1" si="397"/>
        <v>1325</v>
      </c>
      <c r="JD90" s="25">
        <f t="shared" ca="1" si="398"/>
        <v>1074</v>
      </c>
      <c r="JE90" s="25">
        <f t="shared" ca="1" si="399"/>
        <v>971</v>
      </c>
      <c r="JF90" s="25">
        <f t="shared" ca="1" si="400"/>
        <v>783</v>
      </c>
      <c r="JG90" s="25">
        <f t="shared" ca="1" si="401"/>
        <v>595</v>
      </c>
      <c r="JH90" s="25">
        <f t="shared" ca="1" si="402"/>
        <v>497</v>
      </c>
      <c r="JI90" s="25">
        <f t="shared" ca="1" si="403"/>
        <v>386</v>
      </c>
      <c r="JJ90" s="25">
        <f t="shared" ca="1" si="404"/>
        <v>253</v>
      </c>
      <c r="JK90" s="25">
        <f t="shared" ca="1" si="405"/>
        <v>206</v>
      </c>
      <c r="JL90" s="25">
        <f t="shared" ca="1" si="406"/>
        <v>144</v>
      </c>
      <c r="JM90" s="27">
        <f ca="1">SUM(INDIRECT("'各歳別人口③'!E"&amp;(103+131*ROW(A80))):INDIRECT("'各歳別人口③'!E"&amp;(133+131*ROW(A80))))</f>
        <v>242</v>
      </c>
    </row>
    <row r="91" spans="1:273" x14ac:dyDescent="0.4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378637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188878</v>
      </c>
      <c r="F91" s="25">
        <f ca="1">SUM(INDIRECT("'各歳別人口③'!E"&amp;(3+131*ROW(A81))):INDIRECT("'各歳別人口③'!E"&amp;(133+131*ROW(A81))))</f>
        <v>189759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18318</v>
      </c>
      <c r="J91" s="25">
        <f ca="1">SUM(INDIRECT("'各歳別人口③'!D"&amp;(18+131*ROW(A81))):INDIRECT("'各歳別人口③'!D"&amp;(67+131*ROW(A81))))</f>
        <v>115828</v>
      </c>
      <c r="K91" s="25">
        <f ca="1">SUM(INDIRECT("'各歳別人口③'!D"&amp;(68+131*ROW(A81))):INDIRECT("'各歳別人口③'!D"&amp;(133+131*ROW(A81))))</f>
        <v>54732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17563</v>
      </c>
      <c r="O91" s="25">
        <f ca="1">SUM(INDIRECT("'各歳別人口③'!E"&amp;(18+131*ROW(A81))):INDIRECT("'各歳別人口③'!E"&amp;(67+131*ROW(A81))))</f>
        <v>103168</v>
      </c>
      <c r="P91" s="25">
        <f ca="1">SUM(INDIRECT("'各歳別人口③'!E"&amp;(68+131*ROW(A81))):INDIRECT("'各歳別人口③'!E"&amp;(133+131*ROW(A81))))</f>
        <v>69028</v>
      </c>
      <c r="R91" s="24" t="str">
        <f>"2025年"&amp;"4月"</f>
        <v>2025年4月</v>
      </c>
      <c r="S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U91" s="24" t="str">
        <f>"2025年"&amp;"4月"</f>
        <v>2025年4月</v>
      </c>
      <c r="V91" s="26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>0.20121646854375036</v>
      </c>
      <c r="X91" s="24" t="str">
        <f>"2025年"&amp;"4月"</f>
        <v>2025年4月</v>
      </c>
      <c r="Y91" s="26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>9.4763586231667793E-2</v>
      </c>
      <c r="Z91" s="26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>0.57837982025000201</v>
      </c>
      <c r="AA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4542</v>
      </c>
      <c r="AE91" s="25">
        <f ca="1">SUM(INDIRECT("'各歳別人口③'!D"&amp;(8+131*ROW(A81))):INDIRECT("'各歳別人口③'!D"&amp;(12+131*ROW(A81))))</f>
        <v>6425</v>
      </c>
      <c r="AF91" s="25">
        <f ca="1">SUM(INDIRECT("'各歳別人口③'!D"&amp;(13+131*ROW(A81))):INDIRECT("'各歳別人口③'!D"&amp;(17+131*ROW(A81))))</f>
        <v>7351</v>
      </c>
      <c r="AG91" s="25">
        <f ca="1">SUM(INDIRECT("'各歳別人口③'!D"&amp;(18+131*ROW(A81))):INDIRECT("'各歳別人口③'!D"&amp;(22+131*ROW(A81))))</f>
        <v>10746</v>
      </c>
      <c r="AH91" s="25">
        <f ca="1">SUM(INDIRECT("'各歳別人口③'!D"&amp;(23+131*ROW(A81))):INDIRECT("'各歳別人口③'!D"&amp;(27+131*ROW(A81))))</f>
        <v>11316</v>
      </c>
      <c r="AI91" s="25">
        <f ca="1">SUM(INDIRECT("'各歳別人口③'!D"&amp;(28+131*ROW(A81))):INDIRECT("'各歳別人口③'!D"&amp;(32+131*ROW(A81))))</f>
        <v>9193</v>
      </c>
      <c r="AJ91" s="25">
        <f ca="1">SUM(INDIRECT("'各歳別人口③'!D"&amp;(33+131*ROW(A81))):INDIRECT("'各歳別人口③'!D"&amp;(37+131*ROW(A81))))</f>
        <v>8679</v>
      </c>
      <c r="AK91" s="25">
        <f ca="1">SUM(INDIRECT("'各歳別人口③'!D"&amp;(38+131*ROW(A81))):INDIRECT("'各歳別人口③'!D"&amp;(42+131*ROW(A81))))</f>
        <v>9338</v>
      </c>
      <c r="AL91" s="25">
        <f ca="1">SUM(INDIRECT("'各歳別人口③'!D"&amp;(43+131*ROW(A81))):INDIRECT("'各歳別人口③'!D"&amp;(47+131*ROW(A81))))</f>
        <v>10545</v>
      </c>
      <c r="AM91" s="25">
        <f ca="1">SUM(INDIRECT("'各歳別人口③'!D"&amp;(48+131*ROW(A81))):INDIRECT("'各歳別人口③'!D"&amp;(52+131*ROW(A81))))</f>
        <v>12902</v>
      </c>
      <c r="AN91" s="25">
        <f ca="1">SUM(INDIRECT("'各歳別人口③'!D"&amp;(53+131*ROW(A81))):INDIRECT("'各歳別人口③'!D"&amp;(57+131*ROW(A81))))</f>
        <v>16317</v>
      </c>
      <c r="AO91" s="25">
        <f ca="1">SUM(INDIRECT("'各歳別人口③'!D"&amp;(58+131*ROW(A81))):INDIRECT("'各歳別人口③'!D"&amp;(62+131*ROW(A81))))</f>
        <v>14489</v>
      </c>
      <c r="AP91" s="25">
        <f ca="1">SUM(INDIRECT("'各歳別人口③'!D"&amp;(63+131*ROW(A81))):INDIRECT("'各歳別人口③'!D"&amp;(67+131*ROW(A81))))</f>
        <v>12303</v>
      </c>
      <c r="AQ91" s="25">
        <f ca="1">SUM(INDIRECT("'各歳別人口③'!D"&amp;(68+131*ROW(A81))):INDIRECT("'各歳別人口③'!D"&amp;(72+131*ROW(A81))))</f>
        <v>11200</v>
      </c>
      <c r="AR91" s="25">
        <f ca="1">SUM(INDIRECT("'各歳別人口③'!D"&amp;(73+131*ROW(A81))):INDIRECT("'各歳別人口③'!D"&amp;(77+131*ROW(A81))))</f>
        <v>12145</v>
      </c>
      <c r="AS91" s="25">
        <f ca="1">SUM(INDIRECT("'各歳別人口③'!D"&amp;(78+131*ROW(A81))):INDIRECT("'各歳別人口③'!D"&amp;(82+131*ROW(A81))))</f>
        <v>13154</v>
      </c>
      <c r="AT91" s="25">
        <f ca="1">SUM(INDIRECT("'各歳別人口③'!D"&amp;(83+131*ROW(A81))):INDIRECT("'各歳別人口③'!D"&amp;(87+131*ROW(A81))))</f>
        <v>10031</v>
      </c>
      <c r="AU91" s="25">
        <f ca="1">SUM(INDIRECT("'各歳別人口③'!D"&amp;(88+131*ROW(A81))):INDIRECT("'各歳別人口③'!D"&amp;(133+131*ROW(A81))))</f>
        <v>8202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4493</v>
      </c>
      <c r="AY91" s="25">
        <f ca="1">SUM(INDIRECT("'各歳別人口③'!E"&amp;(8+131*ROW(A81))):INDIRECT("'各歳別人口③'!E"&amp;(12+131*ROW(A81))))</f>
        <v>5854</v>
      </c>
      <c r="AZ91" s="25">
        <f ca="1">SUM(INDIRECT("'各歳別人口③'!E"&amp;(13+131*ROW(A81))):INDIRECT("'各歳別人口③'!E"&amp;(17+131*ROW(A81))))</f>
        <v>7216</v>
      </c>
      <c r="BA91" s="25">
        <f ca="1">SUM(INDIRECT("'各歳別人口③'!E"&amp;(18+131*ROW(A81))):INDIRECT("'各歳別人口③'!E"&amp;(22+131*ROW(A81))))</f>
        <v>8103</v>
      </c>
      <c r="BB91" s="25">
        <f ca="1">SUM(INDIRECT("'各歳別人口③'!E"&amp;(23+131*ROW(A81))):INDIRECT("'各歳別人口③'!E"&amp;(27+131*ROW(A81))))</f>
        <v>8710</v>
      </c>
      <c r="BC91" s="25">
        <f ca="1">SUM(INDIRECT("'各歳別人口③'!E"&amp;(28+131*ROW(A81))):INDIRECT("'各歳別人口③'!E"&amp;(32+131*ROW(A81))))</f>
        <v>7619</v>
      </c>
      <c r="BD91" s="25">
        <f ca="1">SUM(INDIRECT("'各歳別人口③'!E"&amp;(33+131*ROW(A81))):INDIRECT("'各歳別人口③'!E"&amp;(37+131*ROW(A81))))</f>
        <v>7275</v>
      </c>
      <c r="BE91" s="25">
        <f ca="1">SUM(INDIRECT("'各歳別人口③'!E"&amp;(38+131*ROW(A81))):INDIRECT("'各歳別人口③'!E"&amp;(42+131*ROW(A81))))</f>
        <v>8269</v>
      </c>
      <c r="BF91" s="25">
        <f ca="1">SUM(INDIRECT("'各歳別人口③'!E"&amp;(43+131*ROW(A81))):INDIRECT("'各歳別人口③'!E"&amp;(47+131*ROW(A81))))</f>
        <v>9928</v>
      </c>
      <c r="BG91" s="25">
        <f ca="1">SUM(INDIRECT("'各歳別人口③'!E"&amp;(48+131*ROW(A81))):INDIRECT("'各歳別人口③'!E"&amp;(52+131*ROW(A81))))</f>
        <v>12151</v>
      </c>
      <c r="BH91" s="25">
        <f ca="1">SUM(INDIRECT("'各歳別人口③'!E"&amp;(53+131*ROW(A81))):INDIRECT("'各歳別人口③'!E"&amp;(57+131*ROW(A81))))</f>
        <v>15474</v>
      </c>
      <c r="BI91" s="25">
        <f ca="1">SUM(INDIRECT("'各歳別人口③'!E"&amp;(58+131*ROW(A81))):INDIRECT("'各歳別人口③'!E"&amp;(62+131*ROW(A81))))</f>
        <v>13680</v>
      </c>
      <c r="BJ91" s="25">
        <f ca="1">SUM(INDIRECT("'各歳別人口③'!E"&amp;(63+131*ROW(A81))):INDIRECT("'各歳別人口③'!E"&amp;(67+131*ROW(A81))))</f>
        <v>11959</v>
      </c>
      <c r="BK91" s="25">
        <f ca="1">SUM(INDIRECT("'各歳別人口③'!E"&amp;(68+131*ROW(A81))):INDIRECT("'各歳別人口③'!E"&amp;(72+131*ROW(A81))))</f>
        <v>11094</v>
      </c>
      <c r="BL91" s="25">
        <f ca="1">SUM(INDIRECT("'各歳別人口③'!E"&amp;(73+131*ROW(A81))):INDIRECT("'各歳別人口③'!E"&amp;(77+131*ROW(A81))))</f>
        <v>13133</v>
      </c>
      <c r="BM91" s="25">
        <f ca="1">SUM(INDIRECT("'各歳別人口③'!E"&amp;(78+131*ROW(A81))):INDIRECT("'各歳別人口③'!E"&amp;(82+131*ROW(A81))))</f>
        <v>16111</v>
      </c>
      <c r="BN91" s="25">
        <f ca="1">SUM(INDIRECT("'各歳別人口③'!E"&amp;(83+131*ROW(A81))):INDIRECT("'各歳別人口③'!E"&amp;(87+131*ROW(A81))))</f>
        <v>13449</v>
      </c>
      <c r="BO91" s="25">
        <f ca="1">SUM(INDIRECT("'各歳別人口③'!E"&amp;(88+131*ROW(A81))):INDIRECT("'各歳別人口③'!E"&amp;(133+131*ROW(A81))))</f>
        <v>15241</v>
      </c>
      <c r="BQ91" s="24" t="str">
        <f>"2025年"&amp;"4月"</f>
        <v>2025年4月</v>
      </c>
      <c r="BR91" s="25">
        <f t="shared" ca="1" si="207"/>
        <v>783</v>
      </c>
      <c r="BS91" s="25">
        <f t="shared" ca="1" si="208"/>
        <v>836</v>
      </c>
      <c r="BT91" s="25">
        <f t="shared" ca="1" si="209"/>
        <v>907</v>
      </c>
      <c r="BU91" s="25">
        <f t="shared" ca="1" si="210"/>
        <v>982</v>
      </c>
      <c r="BV91" s="25">
        <f t="shared" ca="1" si="211"/>
        <v>1034</v>
      </c>
      <c r="BW91" s="25">
        <f t="shared" ca="1" si="212"/>
        <v>1185</v>
      </c>
      <c r="BX91" s="25">
        <f t="shared" ca="1" si="213"/>
        <v>1221</v>
      </c>
      <c r="BY91" s="25">
        <f t="shared" ca="1" si="214"/>
        <v>1279</v>
      </c>
      <c r="BZ91" s="25">
        <f t="shared" ca="1" si="215"/>
        <v>1337</v>
      </c>
      <c r="CA91" s="25">
        <f t="shared" ca="1" si="216"/>
        <v>1403</v>
      </c>
      <c r="CB91" s="25">
        <f t="shared" ca="1" si="217"/>
        <v>1417</v>
      </c>
      <c r="CC91" s="25">
        <f t="shared" ca="1" si="218"/>
        <v>1390</v>
      </c>
      <c r="CD91" s="25">
        <f t="shared" ca="1" si="219"/>
        <v>1474</v>
      </c>
      <c r="CE91" s="25">
        <f t="shared" ca="1" si="220"/>
        <v>1466</v>
      </c>
      <c r="CF91" s="25">
        <f t="shared" ca="1" si="221"/>
        <v>1604</v>
      </c>
      <c r="CG91" s="25">
        <f t="shared" ca="1" si="222"/>
        <v>1884</v>
      </c>
      <c r="CH91" s="25">
        <f t="shared" ca="1" si="223"/>
        <v>1898</v>
      </c>
      <c r="CI91" s="25">
        <f t="shared" ca="1" si="224"/>
        <v>2018</v>
      </c>
      <c r="CJ91" s="25">
        <f t="shared" ca="1" si="225"/>
        <v>2616</v>
      </c>
      <c r="CK91" s="25">
        <f t="shared" ca="1" si="226"/>
        <v>2330</v>
      </c>
      <c r="CL91" s="25">
        <f t="shared" ca="1" si="227"/>
        <v>2443</v>
      </c>
      <c r="CM91" s="25">
        <f t="shared" ca="1" si="228"/>
        <v>2497</v>
      </c>
      <c r="CN91" s="25">
        <f t="shared" ca="1" si="229"/>
        <v>2239</v>
      </c>
      <c r="CO91" s="25">
        <f t="shared" ca="1" si="230"/>
        <v>2146</v>
      </c>
      <c r="CP91" s="25">
        <f t="shared" ca="1" si="231"/>
        <v>1991</v>
      </c>
      <c r="CQ91" s="25">
        <f t="shared" ca="1" si="232"/>
        <v>1919</v>
      </c>
      <c r="CR91" s="25">
        <f t="shared" ca="1" si="233"/>
        <v>1852</v>
      </c>
      <c r="CS91" s="25">
        <f t="shared" ca="1" si="234"/>
        <v>1785</v>
      </c>
      <c r="CT91" s="25">
        <f t="shared" ca="1" si="235"/>
        <v>1849</v>
      </c>
      <c r="CU91" s="25">
        <f t="shared" ca="1" si="236"/>
        <v>1788</v>
      </c>
      <c r="CV91" s="25">
        <f t="shared" ca="1" si="237"/>
        <v>1784</v>
      </c>
      <c r="CW91" s="25">
        <f t="shared" ca="1" si="238"/>
        <v>1718</v>
      </c>
      <c r="CX91" s="25">
        <f t="shared" ca="1" si="239"/>
        <v>1722</v>
      </c>
      <c r="CY91" s="25">
        <f t="shared" ca="1" si="240"/>
        <v>1718</v>
      </c>
      <c r="CZ91" s="25">
        <f t="shared" ca="1" si="241"/>
        <v>1737</v>
      </c>
      <c r="DA91" s="25">
        <f t="shared" ca="1" si="242"/>
        <v>1715</v>
      </c>
      <c r="DB91" s="25">
        <f t="shared" ca="1" si="243"/>
        <v>1871</v>
      </c>
      <c r="DC91" s="25">
        <f t="shared" ca="1" si="244"/>
        <v>1900</v>
      </c>
      <c r="DD91" s="25">
        <f t="shared" ca="1" si="245"/>
        <v>1920</v>
      </c>
      <c r="DE91" s="25">
        <f t="shared" ca="1" si="246"/>
        <v>1932</v>
      </c>
      <c r="DF91" s="25">
        <f t="shared" ca="1" si="247"/>
        <v>2064</v>
      </c>
      <c r="DG91" s="25">
        <f t="shared" ca="1" si="248"/>
        <v>2038</v>
      </c>
      <c r="DH91" s="25">
        <f t="shared" ca="1" si="249"/>
        <v>2120</v>
      </c>
      <c r="DI91" s="25">
        <f t="shared" ca="1" si="250"/>
        <v>2114</v>
      </c>
      <c r="DJ91" s="25">
        <f t="shared" ca="1" si="251"/>
        <v>2209</v>
      </c>
      <c r="DK91" s="25">
        <f t="shared" ca="1" si="252"/>
        <v>2304</v>
      </c>
      <c r="DL91" s="25">
        <f t="shared" ca="1" si="253"/>
        <v>2493</v>
      </c>
      <c r="DM91" s="25">
        <f t="shared" ca="1" si="254"/>
        <v>2493</v>
      </c>
      <c r="DN91" s="25">
        <f t="shared" ca="1" si="255"/>
        <v>2700</v>
      </c>
      <c r="DO91" s="25">
        <f t="shared" ca="1" si="256"/>
        <v>2912</v>
      </c>
      <c r="DP91" s="25">
        <f t="shared" ca="1" si="257"/>
        <v>3032</v>
      </c>
      <c r="DQ91" s="25">
        <f t="shared" ca="1" si="258"/>
        <v>3312</v>
      </c>
      <c r="DR91" s="25">
        <f t="shared" ca="1" si="259"/>
        <v>3354</v>
      </c>
      <c r="DS91" s="25">
        <f t="shared" ca="1" si="260"/>
        <v>3397</v>
      </c>
      <c r="DT91" s="25">
        <f t="shared" ca="1" si="261"/>
        <v>3222</v>
      </c>
      <c r="DU91" s="25">
        <f t="shared" ca="1" si="262"/>
        <v>3140</v>
      </c>
      <c r="DV91" s="25">
        <f t="shared" ca="1" si="263"/>
        <v>3163</v>
      </c>
      <c r="DW91" s="25">
        <f t="shared" ca="1" si="264"/>
        <v>3017</v>
      </c>
      <c r="DX91" s="25">
        <f t="shared" ca="1" si="265"/>
        <v>2609</v>
      </c>
      <c r="DY91" s="25">
        <f t="shared" ca="1" si="266"/>
        <v>2560</v>
      </c>
      <c r="DZ91" s="25">
        <f t="shared" ca="1" si="267"/>
        <v>2611</v>
      </c>
      <c r="EA91" s="25">
        <f t="shared" ca="1" si="268"/>
        <v>2554</v>
      </c>
      <c r="EB91" s="25">
        <f t="shared" ca="1" si="269"/>
        <v>2492</v>
      </c>
      <c r="EC91" s="25">
        <f t="shared" ca="1" si="270"/>
        <v>2421</v>
      </c>
      <c r="ED91" s="25">
        <f t="shared" ca="1" si="271"/>
        <v>2225</v>
      </c>
      <c r="EE91" s="25">
        <f t="shared" ca="1" si="272"/>
        <v>2368</v>
      </c>
      <c r="EF91" s="25">
        <f t="shared" ca="1" si="273"/>
        <v>2324</v>
      </c>
      <c r="EG91" s="25">
        <f t="shared" ca="1" si="274"/>
        <v>2152</v>
      </c>
      <c r="EH91" s="25">
        <f t="shared" ca="1" si="275"/>
        <v>2201</v>
      </c>
      <c r="EI91" s="25">
        <f t="shared" ca="1" si="276"/>
        <v>2155</v>
      </c>
      <c r="EJ91" s="25">
        <f t="shared" ca="1" si="277"/>
        <v>2218</v>
      </c>
      <c r="EK91" s="25">
        <f t="shared" ca="1" si="278"/>
        <v>2284</v>
      </c>
      <c r="EL91" s="25">
        <f t="shared" ca="1" si="279"/>
        <v>2398</v>
      </c>
      <c r="EM91" s="25">
        <f t="shared" ca="1" si="280"/>
        <v>2515</v>
      </c>
      <c r="EN91" s="25">
        <f t="shared" ca="1" si="281"/>
        <v>2730</v>
      </c>
      <c r="EO91" s="25">
        <f t="shared" ca="1" si="282"/>
        <v>3032</v>
      </c>
      <c r="EP91" s="25">
        <f t="shared" ca="1" si="283"/>
        <v>2950</v>
      </c>
      <c r="EQ91" s="25">
        <f t="shared" ca="1" si="284"/>
        <v>3160</v>
      </c>
      <c r="ER91" s="25">
        <f t="shared" ca="1" si="285"/>
        <v>2463</v>
      </c>
      <c r="ES91" s="25">
        <f t="shared" ca="1" si="286"/>
        <v>1549</v>
      </c>
      <c r="ET91" s="25">
        <f t="shared" ca="1" si="287"/>
        <v>1908</v>
      </c>
      <c r="EU91" s="25">
        <f t="shared" ca="1" si="288"/>
        <v>2291</v>
      </c>
      <c r="EV91" s="25">
        <f t="shared" ca="1" si="289"/>
        <v>2103</v>
      </c>
      <c r="EW91" s="25">
        <f t="shared" ca="1" si="290"/>
        <v>2016</v>
      </c>
      <c r="EX91" s="25">
        <f t="shared" ca="1" si="291"/>
        <v>1713</v>
      </c>
      <c r="EY91" s="25">
        <f t="shared" ca="1" si="292"/>
        <v>1456</v>
      </c>
      <c r="EZ91" s="25">
        <f t="shared" ca="1" si="293"/>
        <v>1178</v>
      </c>
      <c r="FA91" s="25">
        <f t="shared" ca="1" si="294"/>
        <v>1160</v>
      </c>
      <c r="FB91" s="25">
        <f t="shared" ca="1" si="295"/>
        <v>962</v>
      </c>
      <c r="FC91" s="25">
        <f t="shared" ca="1" si="296"/>
        <v>863</v>
      </c>
      <c r="FD91" s="25">
        <f t="shared" ca="1" si="297"/>
        <v>741</v>
      </c>
      <c r="FE91" s="25">
        <f t="shared" ca="1" si="298"/>
        <v>484</v>
      </c>
      <c r="FF91" s="25">
        <f t="shared" ca="1" si="299"/>
        <v>414</v>
      </c>
      <c r="FG91" s="25">
        <f t="shared" ca="1" si="300"/>
        <v>317</v>
      </c>
      <c r="FH91" s="25">
        <f t="shared" ca="1" si="301"/>
        <v>212</v>
      </c>
      <c r="FI91" s="25">
        <f t="shared" ca="1" si="302"/>
        <v>128</v>
      </c>
      <c r="FJ91" s="25">
        <f t="shared" ca="1" si="303"/>
        <v>112</v>
      </c>
      <c r="FK91" s="25">
        <f t="shared" ca="1" si="304"/>
        <v>82</v>
      </c>
      <c r="FL91" s="25">
        <f t="shared" ca="1" si="305"/>
        <v>42</v>
      </c>
      <c r="FM91" s="25">
        <f t="shared" ca="1" si="306"/>
        <v>25</v>
      </c>
      <c r="FN91" s="27">
        <f ca="1">SUM(INDIRECT("'各歳別人口③'!D"&amp;(103+131*ROW(A81))):INDIRECT("'各歳別人口③'!D"&amp;(133+131*ROW(A81))))</f>
        <v>26</v>
      </c>
      <c r="FP91" s="24" t="str">
        <f>"2025年"&amp;"4月"</f>
        <v>2025年4月</v>
      </c>
      <c r="FQ91" s="25">
        <f t="shared" ca="1" si="307"/>
        <v>707</v>
      </c>
      <c r="FR91" s="25">
        <f t="shared" ca="1" si="308"/>
        <v>874</v>
      </c>
      <c r="FS91" s="25">
        <f t="shared" ca="1" si="309"/>
        <v>931</v>
      </c>
      <c r="FT91" s="25">
        <f t="shared" ca="1" si="310"/>
        <v>975</v>
      </c>
      <c r="FU91" s="25">
        <f t="shared" ca="1" si="311"/>
        <v>1006</v>
      </c>
      <c r="FV91" s="25">
        <f t="shared" ca="1" si="312"/>
        <v>1074</v>
      </c>
      <c r="FW91" s="25">
        <f t="shared" ca="1" si="313"/>
        <v>1054</v>
      </c>
      <c r="FX91" s="25">
        <f t="shared" ca="1" si="314"/>
        <v>1233</v>
      </c>
      <c r="FY91" s="25">
        <f t="shared" ca="1" si="315"/>
        <v>1212</v>
      </c>
      <c r="FZ91" s="25">
        <f t="shared" ca="1" si="316"/>
        <v>1281</v>
      </c>
      <c r="GA91" s="25">
        <f t="shared" ca="1" si="317"/>
        <v>1405</v>
      </c>
      <c r="GB91" s="25">
        <f t="shared" ca="1" si="318"/>
        <v>1377</v>
      </c>
      <c r="GC91" s="25">
        <f t="shared" ca="1" si="319"/>
        <v>1412</v>
      </c>
      <c r="GD91" s="25">
        <f t="shared" ca="1" si="320"/>
        <v>1510</v>
      </c>
      <c r="GE91" s="25">
        <f t="shared" ca="1" si="321"/>
        <v>1512</v>
      </c>
      <c r="GF91" s="25">
        <f t="shared" ca="1" si="322"/>
        <v>1488</v>
      </c>
      <c r="GG91" s="25">
        <f t="shared" ca="1" si="323"/>
        <v>1497</v>
      </c>
      <c r="GH91" s="25">
        <f t="shared" ca="1" si="324"/>
        <v>1608</v>
      </c>
      <c r="GI91" s="25">
        <f t="shared" ca="1" si="325"/>
        <v>1791</v>
      </c>
      <c r="GJ91" s="25">
        <f t="shared" ca="1" si="326"/>
        <v>1719</v>
      </c>
      <c r="GK91" s="25">
        <f t="shared" ca="1" si="327"/>
        <v>1831</v>
      </c>
      <c r="GL91" s="25">
        <f t="shared" ca="1" si="328"/>
        <v>1834</v>
      </c>
      <c r="GM91" s="25">
        <f t="shared" ca="1" si="329"/>
        <v>1742</v>
      </c>
      <c r="GN91" s="25">
        <f t="shared" ca="1" si="330"/>
        <v>1669</v>
      </c>
      <c r="GO91" s="25">
        <f t="shared" ca="1" si="331"/>
        <v>1634</v>
      </c>
      <c r="GP91" s="25">
        <f t="shared" ca="1" si="332"/>
        <v>1612</v>
      </c>
      <c r="GQ91" s="25">
        <f t="shared" ca="1" si="333"/>
        <v>1561</v>
      </c>
      <c r="GR91" s="25">
        <f t="shared" ca="1" si="334"/>
        <v>1531</v>
      </c>
      <c r="GS91" s="25">
        <f t="shared" ca="1" si="335"/>
        <v>1489</v>
      </c>
      <c r="GT91" s="25">
        <f t="shared" ca="1" si="336"/>
        <v>1426</v>
      </c>
      <c r="GU91" s="25">
        <f t="shared" ca="1" si="337"/>
        <v>1531</v>
      </c>
      <c r="GV91" s="25">
        <f t="shared" ca="1" si="338"/>
        <v>1376</v>
      </c>
      <c r="GW91" s="25">
        <f t="shared" ca="1" si="339"/>
        <v>1401</v>
      </c>
      <c r="GX91" s="25">
        <f t="shared" ca="1" si="340"/>
        <v>1433</v>
      </c>
      <c r="GY91" s="25">
        <f t="shared" ca="1" si="341"/>
        <v>1534</v>
      </c>
      <c r="GZ91" s="25">
        <f t="shared" ca="1" si="342"/>
        <v>1586</v>
      </c>
      <c r="HA91" s="25">
        <f t="shared" ca="1" si="343"/>
        <v>1628</v>
      </c>
      <c r="HB91" s="25">
        <f t="shared" ca="1" si="344"/>
        <v>1672</v>
      </c>
      <c r="HC91" s="25">
        <f t="shared" ca="1" si="345"/>
        <v>1656</v>
      </c>
      <c r="HD91" s="25">
        <f t="shared" ca="1" si="346"/>
        <v>1727</v>
      </c>
      <c r="HE91" s="25">
        <f t="shared" ca="1" si="347"/>
        <v>1929</v>
      </c>
      <c r="HF91" s="25">
        <f t="shared" ca="1" si="348"/>
        <v>1946</v>
      </c>
      <c r="HG91" s="25">
        <f t="shared" ca="1" si="349"/>
        <v>1965</v>
      </c>
      <c r="HH91" s="25">
        <f t="shared" ca="1" si="350"/>
        <v>1992</v>
      </c>
      <c r="HI91" s="25">
        <f t="shared" ca="1" si="351"/>
        <v>2096</v>
      </c>
      <c r="HJ91" s="25">
        <f t="shared" ca="1" si="352"/>
        <v>2219</v>
      </c>
      <c r="HK91" s="25">
        <f t="shared" ca="1" si="353"/>
        <v>2301</v>
      </c>
      <c r="HL91" s="25">
        <f t="shared" ca="1" si="354"/>
        <v>2404</v>
      </c>
      <c r="HM91" s="25">
        <f t="shared" ca="1" si="355"/>
        <v>2539</v>
      </c>
      <c r="HN91" s="25">
        <f t="shared" ca="1" si="356"/>
        <v>2688</v>
      </c>
      <c r="HO91" s="25">
        <f t="shared" ca="1" si="357"/>
        <v>3010</v>
      </c>
      <c r="HP91" s="25">
        <f t="shared" ca="1" si="358"/>
        <v>3096</v>
      </c>
      <c r="HQ91" s="25">
        <f t="shared" ca="1" si="359"/>
        <v>3096</v>
      </c>
      <c r="HR91" s="25">
        <f t="shared" ca="1" si="360"/>
        <v>3170</v>
      </c>
      <c r="HS91" s="25">
        <f t="shared" ca="1" si="361"/>
        <v>3102</v>
      </c>
      <c r="HT91" s="25">
        <f t="shared" ca="1" si="362"/>
        <v>2887</v>
      </c>
      <c r="HU91" s="25">
        <f t="shared" ca="1" si="363"/>
        <v>2884</v>
      </c>
      <c r="HV91" s="25">
        <f t="shared" ca="1" si="364"/>
        <v>2889</v>
      </c>
      <c r="HW91" s="25">
        <f t="shared" ca="1" si="365"/>
        <v>2498</v>
      </c>
      <c r="HX91" s="25">
        <f t="shared" ca="1" si="366"/>
        <v>2522</v>
      </c>
      <c r="HY91" s="25">
        <f t="shared" ca="1" si="367"/>
        <v>2625</v>
      </c>
      <c r="HZ91" s="25">
        <f t="shared" ca="1" si="368"/>
        <v>2387</v>
      </c>
      <c r="IA91" s="25">
        <f t="shared" ca="1" si="369"/>
        <v>2367</v>
      </c>
      <c r="IB91" s="25">
        <f t="shared" ca="1" si="370"/>
        <v>2351</v>
      </c>
      <c r="IC91" s="25">
        <f t="shared" ca="1" si="371"/>
        <v>2229</v>
      </c>
      <c r="ID91" s="25">
        <f t="shared" ca="1" si="372"/>
        <v>2217</v>
      </c>
      <c r="IE91" s="25">
        <f t="shared" ca="1" si="373"/>
        <v>2282</v>
      </c>
      <c r="IF91" s="25">
        <f t="shared" ca="1" si="374"/>
        <v>2162</v>
      </c>
      <c r="IG91" s="25">
        <f t="shared" ca="1" si="375"/>
        <v>2185</v>
      </c>
      <c r="IH91" s="25">
        <f t="shared" ca="1" si="376"/>
        <v>2248</v>
      </c>
      <c r="II91" s="25">
        <f t="shared" ca="1" si="377"/>
        <v>2357</v>
      </c>
      <c r="IJ91" s="25">
        <f t="shared" ca="1" si="378"/>
        <v>2398</v>
      </c>
      <c r="IK91" s="25">
        <f t="shared" ca="1" si="379"/>
        <v>2575</v>
      </c>
      <c r="IL91" s="25">
        <f t="shared" ca="1" si="380"/>
        <v>2819</v>
      </c>
      <c r="IM91" s="25">
        <f t="shared" ca="1" si="381"/>
        <v>2984</v>
      </c>
      <c r="IN91" s="25">
        <f t="shared" ca="1" si="382"/>
        <v>3544</v>
      </c>
      <c r="IO91" s="25">
        <f t="shared" ca="1" si="383"/>
        <v>3529</v>
      </c>
      <c r="IP91" s="25">
        <f t="shared" ca="1" si="384"/>
        <v>3834</v>
      </c>
      <c r="IQ91" s="25">
        <f t="shared" ca="1" si="385"/>
        <v>3132</v>
      </c>
      <c r="IR91" s="25">
        <f t="shared" ca="1" si="386"/>
        <v>2072</v>
      </c>
      <c r="IS91" s="25">
        <f t="shared" ca="1" si="387"/>
        <v>2651</v>
      </c>
      <c r="IT91" s="25">
        <f t="shared" ca="1" si="388"/>
        <v>3014</v>
      </c>
      <c r="IU91" s="25">
        <f t="shared" ca="1" si="389"/>
        <v>2720</v>
      </c>
      <c r="IV91" s="25">
        <f t="shared" ca="1" si="390"/>
        <v>2650</v>
      </c>
      <c r="IW91" s="25">
        <f t="shared" ca="1" si="391"/>
        <v>2414</v>
      </c>
      <c r="IX91" s="25">
        <f t="shared" ca="1" si="392"/>
        <v>2117</v>
      </c>
      <c r="IY91" s="25">
        <f t="shared" ca="1" si="393"/>
        <v>1742</v>
      </c>
      <c r="IZ91" s="25">
        <f t="shared" ca="1" si="394"/>
        <v>1821</v>
      </c>
      <c r="JA91" s="25">
        <f t="shared" ca="1" si="395"/>
        <v>1562</v>
      </c>
      <c r="JB91" s="25">
        <f t="shared" ca="1" si="396"/>
        <v>1505</v>
      </c>
      <c r="JC91" s="25">
        <f t="shared" ca="1" si="397"/>
        <v>1320</v>
      </c>
      <c r="JD91" s="25">
        <f t="shared" ca="1" si="398"/>
        <v>1075</v>
      </c>
      <c r="JE91" s="25">
        <f t="shared" ca="1" si="399"/>
        <v>977</v>
      </c>
      <c r="JF91" s="25">
        <f t="shared" ca="1" si="400"/>
        <v>795</v>
      </c>
      <c r="JG91" s="25">
        <f t="shared" ca="1" si="401"/>
        <v>603</v>
      </c>
      <c r="JH91" s="25">
        <f t="shared" ca="1" si="402"/>
        <v>488</v>
      </c>
      <c r="JI91" s="25">
        <f t="shared" ca="1" si="403"/>
        <v>393</v>
      </c>
      <c r="JJ91" s="25">
        <f t="shared" ca="1" si="404"/>
        <v>254</v>
      </c>
      <c r="JK91" s="25">
        <f t="shared" ca="1" si="405"/>
        <v>201</v>
      </c>
      <c r="JL91" s="25">
        <f t="shared" ca="1" si="406"/>
        <v>144</v>
      </c>
      <c r="JM91" s="27">
        <f ca="1">SUM(INDIRECT("'各歳別人口③'!E"&amp;(103+131*ROW(A81))):INDIRECT("'各歳別人口③'!E"&amp;(133+131*ROW(A81))))</f>
        <v>244</v>
      </c>
    </row>
    <row r="92" spans="1:273" x14ac:dyDescent="0.4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8.75" x14ac:dyDescent="0.4"/>
  <cols>
    <col min="1" max="1" width="3.625" style="6" customWidth="1"/>
    <col min="2" max="2" width="12.625" style="6" customWidth="1"/>
    <col min="3" max="102" width="9" style="6"/>
    <col min="103" max="103" width="9.625" style="6" customWidth="1"/>
    <col min="104" max="104" width="9" style="6"/>
    <col min="105" max="107" width="12.625" style="6" customWidth="1"/>
    <col min="108" max="108" width="9" style="6"/>
    <col min="109" max="111" width="20.625" style="6" customWidth="1"/>
    <col min="112" max="16384" width="9" style="6"/>
  </cols>
  <sheetData>
    <row r="2" spans="2:111" x14ac:dyDescent="0.4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">
      <c r="B3" s="27" t="str">
        <f>'データ（時系列）'!JO10</f>
        <v>2024年5月</v>
      </c>
      <c r="C3" s="25">
        <f ca="1">VLOOKUP($B3,'データ（時系列）'!$AC:$AU,COLUMN(B$1),0)</f>
        <v>4892</v>
      </c>
      <c r="D3" s="25">
        <f ca="1">VLOOKUP($B3,'データ（時系列）'!$AC:$AU,COLUMN(C$1),0)</f>
        <v>6632</v>
      </c>
      <c r="E3" s="25">
        <f ca="1">VLOOKUP($B3,'データ（時系列）'!$AC:$AU,COLUMN(D$1),0)</f>
        <v>7487</v>
      </c>
      <c r="F3" s="25">
        <f ca="1">VLOOKUP($B3,'データ（時系列）'!$AC:$AU,COLUMN(E$1),0)</f>
        <v>10801</v>
      </c>
      <c r="G3" s="25">
        <f ca="1">VLOOKUP($B3,'データ（時系列）'!$AC:$AU,COLUMN(F$1),0)</f>
        <v>11353</v>
      </c>
      <c r="H3" s="25">
        <f ca="1">VLOOKUP($B3,'データ（時系列）'!$AC:$AU,COLUMN(G$1),0)</f>
        <v>9209</v>
      </c>
      <c r="I3" s="25">
        <f ca="1">VLOOKUP($B3,'データ（時系列）'!$AC:$AU,COLUMN(H$1),0)</f>
        <v>8699</v>
      </c>
      <c r="J3" s="25">
        <f ca="1">VLOOKUP($B3,'データ（時系列）'!$AC:$AU,COLUMN(I$1),0)</f>
        <v>9685</v>
      </c>
      <c r="K3" s="25">
        <f ca="1">VLOOKUP($B3,'データ（時系列）'!$AC:$AU,COLUMN(J$1),0)</f>
        <v>10767</v>
      </c>
      <c r="L3" s="25">
        <f ca="1">VLOOKUP($B3,'データ（時系列）'!$AC:$AU,COLUMN(K$1),0)</f>
        <v>13619</v>
      </c>
      <c r="M3" s="25">
        <f ca="1">VLOOKUP($B3,'データ（時系列）'!$AC:$AU,COLUMN(L$1),0)</f>
        <v>16447</v>
      </c>
      <c r="N3" s="25">
        <f ca="1">VLOOKUP($B3,'データ（時系列）'!$AC:$AU,COLUMN(M$1),0)</f>
        <v>14084</v>
      </c>
      <c r="O3" s="25">
        <f ca="1">VLOOKUP($B3,'データ（時系列）'!$AC:$AU,COLUMN(N$1),0)</f>
        <v>12147</v>
      </c>
      <c r="P3" s="25">
        <f ca="1">VLOOKUP($B3,'データ（時系列）'!$AC:$AU,COLUMN(O$1),0)</f>
        <v>11180</v>
      </c>
      <c r="Q3" s="25">
        <f ca="1">VLOOKUP($B3,'データ（時系列）'!$AC:$AU,COLUMN(P$1),0)</f>
        <v>13144</v>
      </c>
      <c r="R3" s="25">
        <f ca="1">VLOOKUP($B3,'データ（時系列）'!$AC:$AU,COLUMN(Q$1),0)</f>
        <v>12598</v>
      </c>
      <c r="S3" s="25">
        <f ca="1">VLOOKUP($B3,'データ（時系列）'!$AC:$AU,COLUMN(R$1),0)</f>
        <v>10262</v>
      </c>
      <c r="T3" s="25">
        <f ca="1">VLOOKUP($B3,'データ（時系列）'!$AC:$AU,COLUMN(S$1),0)</f>
        <v>7910</v>
      </c>
    </row>
    <row r="4" spans="2:111" x14ac:dyDescent="0.4">
      <c r="B4" s="27" t="str">
        <f>'データ（時系列）'!JP10</f>
        <v>2025年4月</v>
      </c>
      <c r="C4" s="25">
        <f ca="1">VLOOKUP($B4,'データ（時系列）'!$AC:$AU,COLUMN(B$1),0)</f>
        <v>4542</v>
      </c>
      <c r="D4" s="25">
        <f ca="1">VLOOKUP($B4,'データ（時系列）'!$AC:$AU,COLUMN(C$1),0)</f>
        <v>6425</v>
      </c>
      <c r="E4" s="25">
        <f ca="1">VLOOKUP($B4,'データ（時系列）'!$AC:$AU,COLUMN(D$1),0)</f>
        <v>7351</v>
      </c>
      <c r="F4" s="25">
        <f ca="1">VLOOKUP($B4,'データ（時系列）'!$AC:$AU,COLUMN(E$1),0)</f>
        <v>10746</v>
      </c>
      <c r="G4" s="25">
        <f ca="1">VLOOKUP($B4,'データ（時系列）'!$AC:$AU,COLUMN(F$1),0)</f>
        <v>11316</v>
      </c>
      <c r="H4" s="25">
        <f ca="1">VLOOKUP($B4,'データ（時系列）'!$AC:$AU,COLUMN(G$1),0)</f>
        <v>9193</v>
      </c>
      <c r="I4" s="25">
        <f ca="1">VLOOKUP($B4,'データ（時系列）'!$AC:$AU,COLUMN(H$1),0)</f>
        <v>8679</v>
      </c>
      <c r="J4" s="25">
        <f ca="1">VLOOKUP($B4,'データ（時系列）'!$AC:$AU,COLUMN(I$1),0)</f>
        <v>9338</v>
      </c>
      <c r="K4" s="25">
        <f ca="1">VLOOKUP($B4,'データ（時系列）'!$AC:$AU,COLUMN(J$1),0)</f>
        <v>10545</v>
      </c>
      <c r="L4" s="25">
        <f ca="1">VLOOKUP($B4,'データ（時系列）'!$AC:$AU,COLUMN(K$1),0)</f>
        <v>12902</v>
      </c>
      <c r="M4" s="25">
        <f ca="1">VLOOKUP($B4,'データ（時系列）'!$AC:$AU,COLUMN(L$1),0)</f>
        <v>16317</v>
      </c>
      <c r="N4" s="25">
        <f ca="1">VLOOKUP($B4,'データ（時系列）'!$AC:$AU,COLUMN(M$1),0)</f>
        <v>14489</v>
      </c>
      <c r="O4" s="25">
        <f ca="1">VLOOKUP($B4,'データ（時系列）'!$AC:$AU,COLUMN(N$1),0)</f>
        <v>12303</v>
      </c>
      <c r="P4" s="25">
        <f ca="1">VLOOKUP($B4,'データ（時系列）'!$AC:$AU,COLUMN(O$1),0)</f>
        <v>11200</v>
      </c>
      <c r="Q4" s="25">
        <f ca="1">VLOOKUP($B4,'データ（時系列）'!$AC:$AU,COLUMN(P$1),0)</f>
        <v>12145</v>
      </c>
      <c r="R4" s="25">
        <f ca="1">VLOOKUP($B4,'データ（時系列）'!$AC:$AU,COLUMN(Q$1),0)</f>
        <v>13154</v>
      </c>
      <c r="S4" s="25">
        <f ca="1">VLOOKUP($B4,'データ（時系列）'!$AC:$AU,COLUMN(R$1),0)</f>
        <v>10031</v>
      </c>
      <c r="T4" s="25">
        <f ca="1">VLOOKUP($B4,'データ（時系列）'!$AC:$AU,COLUMN(S$1),0)</f>
        <v>8202</v>
      </c>
    </row>
    <row r="7" spans="2:111" x14ac:dyDescent="0.4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">
      <c r="B8" s="27" t="str">
        <f>'データ（時系列）'!JO10</f>
        <v>2024年5月</v>
      </c>
      <c r="C8" s="25">
        <f ca="1">VLOOKUP($B8,'データ（時系列）'!$AW:$BO,COLUMN(B$1),0)</f>
        <v>4765</v>
      </c>
      <c r="D8" s="25">
        <f ca="1">VLOOKUP($B8,'データ（時系列）'!$AW:$BO,COLUMN(C$1),0)</f>
        <v>6159</v>
      </c>
      <c r="E8" s="25">
        <f ca="1">VLOOKUP($B8,'データ（時系列）'!$AW:$BO,COLUMN(D$1),0)</f>
        <v>7279</v>
      </c>
      <c r="F8" s="25">
        <f ca="1">VLOOKUP($B8,'データ（時系列）'!$AW:$BO,COLUMN(E$1),0)</f>
        <v>8245</v>
      </c>
      <c r="G8" s="25">
        <f ca="1">VLOOKUP($B8,'データ（時系列）'!$AW:$BO,COLUMN(F$1),0)</f>
        <v>8763</v>
      </c>
      <c r="H8" s="25">
        <f ca="1">VLOOKUP($B8,'データ（時系列）'!$AW:$BO,COLUMN(G$1),0)</f>
        <v>7699</v>
      </c>
      <c r="I8" s="25">
        <f ca="1">VLOOKUP($B8,'データ（時系列）'!$AW:$BO,COLUMN(H$1),0)</f>
        <v>7292</v>
      </c>
      <c r="J8" s="25">
        <f ca="1">VLOOKUP($B8,'データ（時系列）'!$AW:$BO,COLUMN(I$1),0)</f>
        <v>8592</v>
      </c>
      <c r="K8" s="25">
        <f ca="1">VLOOKUP($B8,'データ（時系列）'!$AW:$BO,COLUMN(J$1),0)</f>
        <v>10221</v>
      </c>
      <c r="L8" s="25">
        <f ca="1">VLOOKUP($B8,'データ（時系列）'!$AW:$BO,COLUMN(K$1),0)</f>
        <v>12904</v>
      </c>
      <c r="M8" s="25">
        <f ca="1">VLOOKUP($B8,'データ（時系列）'!$AW:$BO,COLUMN(L$1),0)</f>
        <v>15371</v>
      </c>
      <c r="N8" s="25">
        <f ca="1">VLOOKUP($B8,'データ（時系列）'!$AW:$BO,COLUMN(M$1),0)</f>
        <v>13459</v>
      </c>
      <c r="O8" s="25">
        <f ca="1">VLOOKUP($B8,'データ（時系列）'!$AW:$BO,COLUMN(N$1),0)</f>
        <v>11599</v>
      </c>
      <c r="P8" s="25">
        <f ca="1">VLOOKUP($B8,'データ（時系列）'!$AW:$BO,COLUMN(O$1),0)</f>
        <v>11297</v>
      </c>
      <c r="Q8" s="25">
        <f ca="1">VLOOKUP($B8,'データ（時系列）'!$AW:$BO,COLUMN(P$1),0)</f>
        <v>14351</v>
      </c>
      <c r="R8" s="25">
        <f ca="1">VLOOKUP($B8,'データ（時系列）'!$AW:$BO,COLUMN(Q$1),0)</f>
        <v>15542</v>
      </c>
      <c r="S8" s="25">
        <f ca="1">VLOOKUP($B8,'データ（時系列）'!$AW:$BO,COLUMN(R$1),0)</f>
        <v>13436</v>
      </c>
      <c r="T8" s="25">
        <f ca="1">VLOOKUP($B8,'データ（時系列）'!$AW:$BO,COLUMN(S$1),0)</f>
        <v>14857</v>
      </c>
    </row>
    <row r="9" spans="2:111" x14ac:dyDescent="0.4">
      <c r="B9" s="27" t="str">
        <f>'データ（時系列）'!JP10</f>
        <v>2025年4月</v>
      </c>
      <c r="C9" s="25">
        <f ca="1">VLOOKUP($B9,'データ（時系列）'!$AW:$BO,COLUMN(B$1),0)</f>
        <v>4493</v>
      </c>
      <c r="D9" s="25">
        <f ca="1">VLOOKUP($B9,'データ（時系列）'!$AW:$BO,COLUMN(C$1),0)</f>
        <v>5854</v>
      </c>
      <c r="E9" s="25">
        <f ca="1">VLOOKUP($B9,'データ（時系列）'!$AW:$BO,COLUMN(D$1),0)</f>
        <v>7216</v>
      </c>
      <c r="F9" s="25">
        <f ca="1">VLOOKUP($B9,'データ（時系列）'!$AW:$BO,COLUMN(E$1),0)</f>
        <v>8103</v>
      </c>
      <c r="G9" s="25">
        <f ca="1">VLOOKUP($B9,'データ（時系列）'!$AW:$BO,COLUMN(F$1),0)</f>
        <v>8710</v>
      </c>
      <c r="H9" s="25">
        <f ca="1">VLOOKUP($B9,'データ（時系列）'!$AW:$BO,COLUMN(G$1),0)</f>
        <v>7619</v>
      </c>
      <c r="I9" s="25">
        <f ca="1">VLOOKUP($B9,'データ（時系列）'!$AW:$BO,COLUMN(H$1),0)</f>
        <v>7275</v>
      </c>
      <c r="J9" s="25">
        <f ca="1">VLOOKUP($B9,'データ（時系列）'!$AW:$BO,COLUMN(I$1),0)</f>
        <v>8269</v>
      </c>
      <c r="K9" s="25">
        <f ca="1">VLOOKUP($B9,'データ（時系列）'!$AW:$BO,COLUMN(J$1),0)</f>
        <v>9928</v>
      </c>
      <c r="L9" s="25">
        <f ca="1">VLOOKUP($B9,'データ（時系列）'!$AW:$BO,COLUMN(K$1),0)</f>
        <v>12151</v>
      </c>
      <c r="M9" s="25">
        <f ca="1">VLOOKUP($B9,'データ（時系列）'!$AW:$BO,COLUMN(L$1),0)</f>
        <v>15474</v>
      </c>
      <c r="N9" s="25">
        <f ca="1">VLOOKUP($B9,'データ（時系列）'!$AW:$BO,COLUMN(M$1),0)</f>
        <v>13680</v>
      </c>
      <c r="O9" s="25">
        <f ca="1">VLOOKUP($B9,'データ（時系列）'!$AW:$BO,COLUMN(N$1),0)</f>
        <v>11959</v>
      </c>
      <c r="P9" s="25">
        <f ca="1">VLOOKUP($B9,'データ（時系列）'!$AW:$BO,COLUMN(O$1),0)</f>
        <v>11094</v>
      </c>
      <c r="Q9" s="25">
        <f ca="1">VLOOKUP($B9,'データ（時系列）'!$AW:$BO,COLUMN(P$1),0)</f>
        <v>13133</v>
      </c>
      <c r="R9" s="25">
        <f ca="1">VLOOKUP($B9,'データ（時系列）'!$AW:$BO,COLUMN(Q$1),0)</f>
        <v>16111</v>
      </c>
      <c r="S9" s="25">
        <f ca="1">VLOOKUP($B9,'データ（時系列）'!$AW:$BO,COLUMN(R$1),0)</f>
        <v>13449</v>
      </c>
      <c r="T9" s="25">
        <f ca="1">VLOOKUP($B9,'データ（時系列）'!$AW:$BO,COLUMN(S$1),0)</f>
        <v>15241</v>
      </c>
    </row>
    <row r="12" spans="2:111" x14ac:dyDescent="0.4">
      <c r="B12" s="6" t="str">
        <f>"人口ピラミッド（"&amp;'データ（時系列）'!JO10&amp;"）"</f>
        <v>人口ピラミッド（2024年5月）</v>
      </c>
    </row>
    <row r="13" spans="2:111" ht="19.5" x14ac:dyDescent="0.4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5" x14ac:dyDescent="0.4">
      <c r="B14" s="27" t="str">
        <f>'データ（時系列）'!JO10</f>
        <v>2024年5月</v>
      </c>
      <c r="C14" s="25">
        <f ca="1">-VLOOKUP($B14,'データ（時系列）'!$BQ:$FN,COLUMN(B$1),0)</f>
        <v>-809</v>
      </c>
      <c r="D14" s="25">
        <f ca="1">-VLOOKUP($B14,'データ（時系列）'!$BQ:$FN,COLUMN(C$1),0)</f>
        <v>-910</v>
      </c>
      <c r="E14" s="25">
        <f ca="1">-VLOOKUP($B14,'データ（時系列）'!$BQ:$FN,COLUMN(D$1),0)</f>
        <v>-979</v>
      </c>
      <c r="F14" s="25">
        <f ca="1">-VLOOKUP($B14,'データ（時系列）'!$BQ:$FN,COLUMN(E$1),0)</f>
        <v>-1013</v>
      </c>
      <c r="G14" s="25">
        <f ca="1">-VLOOKUP($B14,'データ（時系列）'!$BQ:$FN,COLUMN(F$1),0)</f>
        <v>-1181</v>
      </c>
      <c r="H14" s="25">
        <f ca="1">-VLOOKUP($B14,'データ（時系列）'!$BQ:$FN,COLUMN(G$1),0)</f>
        <v>-1208</v>
      </c>
      <c r="I14" s="25">
        <f ca="1">-VLOOKUP($B14,'データ（時系列）'!$BQ:$FN,COLUMN(H$1),0)</f>
        <v>-1261</v>
      </c>
      <c r="J14" s="25">
        <f ca="1">-VLOOKUP($B14,'データ（時系列）'!$BQ:$FN,COLUMN(I$1),0)</f>
        <v>-1335</v>
      </c>
      <c r="K14" s="25">
        <f ca="1">-VLOOKUP($B14,'データ（時系列）'!$BQ:$FN,COLUMN(J$1),0)</f>
        <v>-1421</v>
      </c>
      <c r="L14" s="25">
        <f ca="1">-VLOOKUP($B14,'データ（時系列）'!$BQ:$FN,COLUMN(K$1),0)</f>
        <v>-1407</v>
      </c>
      <c r="M14" s="25">
        <f ca="1">-VLOOKUP($B14,'データ（時系列）'!$BQ:$FN,COLUMN(L$1),0)</f>
        <v>-1389</v>
      </c>
      <c r="N14" s="25">
        <f ca="1">-VLOOKUP($B14,'データ（時系列）'!$BQ:$FN,COLUMN(M$1),0)</f>
        <v>-1477</v>
      </c>
      <c r="O14" s="25">
        <f ca="1">-VLOOKUP($B14,'データ（時系列）'!$BQ:$FN,COLUMN(N$1),0)</f>
        <v>-1450</v>
      </c>
      <c r="P14" s="25">
        <f ca="1">-VLOOKUP($B14,'データ（時系列）'!$BQ:$FN,COLUMN(O$1),0)</f>
        <v>-1597</v>
      </c>
      <c r="Q14" s="25">
        <f ca="1">-VLOOKUP($B14,'データ（時系列）'!$BQ:$FN,COLUMN(P$1),0)</f>
        <v>-1574</v>
      </c>
      <c r="R14" s="25">
        <f ca="1">-VLOOKUP($B14,'データ（時系列）'!$BQ:$FN,COLUMN(Q$1),0)</f>
        <v>-1827</v>
      </c>
      <c r="S14" s="25">
        <f ca="1">-VLOOKUP($B14,'データ（時系列）'!$BQ:$FN,COLUMN(R$1),0)</f>
        <v>-2028</v>
      </c>
      <c r="T14" s="25">
        <f ca="1">-VLOOKUP($B14,'データ（時系列）'!$BQ:$FN,COLUMN(S$1),0)</f>
        <v>-2020</v>
      </c>
      <c r="U14" s="25">
        <f ca="1">-VLOOKUP($B14,'データ（時系列）'!$BQ:$FN,COLUMN(T$1),0)</f>
        <v>-2498</v>
      </c>
      <c r="V14" s="25">
        <f ca="1">-VLOOKUP($B14,'データ（時系列）'!$BQ:$FN,COLUMN(U$1),0)</f>
        <v>-2428</v>
      </c>
      <c r="W14" s="25">
        <f ca="1">-VLOOKUP($B14,'データ（時系列）'!$BQ:$FN,COLUMN(V$1),0)</f>
        <v>-2521</v>
      </c>
      <c r="X14" s="25">
        <f ca="1">-VLOOKUP($B14,'データ（時系列）'!$BQ:$FN,COLUMN(W$1),0)</f>
        <v>-2374</v>
      </c>
      <c r="Y14" s="25">
        <f ca="1">-VLOOKUP($B14,'データ（時系列）'!$BQ:$FN,COLUMN(X$1),0)</f>
        <v>-2361</v>
      </c>
      <c r="Z14" s="25">
        <f ca="1">-VLOOKUP($B14,'データ（時系列）'!$BQ:$FN,COLUMN(Y$1),0)</f>
        <v>-2097</v>
      </c>
      <c r="AA14" s="25">
        <f ca="1">-VLOOKUP($B14,'データ（時系列）'!$BQ:$FN,COLUMN(Z$1),0)</f>
        <v>-2000</v>
      </c>
      <c r="AB14" s="25">
        <f ca="1">-VLOOKUP($B14,'データ（時系列）'!$BQ:$FN,COLUMN(AA$1),0)</f>
        <v>-1912</v>
      </c>
      <c r="AC14" s="25">
        <f ca="1">-VLOOKUP($B14,'データ（時系列）'!$BQ:$FN,COLUMN(AB$1),0)</f>
        <v>-1859</v>
      </c>
      <c r="AD14" s="25">
        <f ca="1">-VLOOKUP($B14,'データ（時系列）'!$BQ:$FN,COLUMN(AC$1),0)</f>
        <v>-1847</v>
      </c>
      <c r="AE14" s="25">
        <f ca="1">-VLOOKUP($B14,'データ（時系列）'!$BQ:$FN,COLUMN(AD$1),0)</f>
        <v>-1806</v>
      </c>
      <c r="AF14" s="25">
        <f ca="1">-VLOOKUP($B14,'データ（時系列）'!$BQ:$FN,COLUMN(AE$1),0)</f>
        <v>-1785</v>
      </c>
      <c r="AG14" s="25">
        <f ca="1">-VLOOKUP($B14,'データ（時系列）'!$BQ:$FN,COLUMN(AF$1),0)</f>
        <v>-1739</v>
      </c>
      <c r="AH14" s="25">
        <f ca="1">-VLOOKUP($B14,'データ（時系列）'!$BQ:$FN,COLUMN(AG$1),0)</f>
        <v>-1731</v>
      </c>
      <c r="AI14" s="25">
        <f ca="1">-VLOOKUP($B14,'データ（時系列）'!$BQ:$FN,COLUMN(AH$1),0)</f>
        <v>-1742</v>
      </c>
      <c r="AJ14" s="25">
        <f ca="1">-VLOOKUP($B14,'データ（時系列）'!$BQ:$FN,COLUMN(AI$1),0)</f>
        <v>-1756</v>
      </c>
      <c r="AK14" s="25">
        <f ca="1">-VLOOKUP($B14,'データ（時系列）'!$BQ:$FN,COLUMN(AJ$1),0)</f>
        <v>-1731</v>
      </c>
      <c r="AL14" s="25">
        <f ca="1">-VLOOKUP($B14,'データ（時系列）'!$BQ:$FN,COLUMN(AK$1),0)</f>
        <v>-1839</v>
      </c>
      <c r="AM14" s="25">
        <f ca="1">-VLOOKUP($B14,'データ（時系列）'!$BQ:$FN,COLUMN(AL$1),0)</f>
        <v>-1922</v>
      </c>
      <c r="AN14" s="25">
        <f ca="1">-VLOOKUP($B14,'データ（時系列）'!$BQ:$FN,COLUMN(AM$1),0)</f>
        <v>-1917</v>
      </c>
      <c r="AO14" s="25">
        <f ca="1">-VLOOKUP($B14,'データ（時系列）'!$BQ:$FN,COLUMN(AN$1),0)</f>
        <v>-1974</v>
      </c>
      <c r="AP14" s="25">
        <f ca="1">-VLOOKUP($B14,'データ（時系列）'!$BQ:$FN,COLUMN(AO$1),0)</f>
        <v>-2033</v>
      </c>
      <c r="AQ14" s="25">
        <f ca="1">-VLOOKUP($B14,'データ（時系列）'!$BQ:$FN,COLUMN(AP$1),0)</f>
        <v>-2032</v>
      </c>
      <c r="AR14" s="25">
        <f ca="1">-VLOOKUP($B14,'データ（時系列）'!$BQ:$FN,COLUMN(AQ$1),0)</f>
        <v>-2138</v>
      </c>
      <c r="AS14" s="25">
        <f ca="1">-VLOOKUP($B14,'データ（時系列）'!$BQ:$FN,COLUMN(AR$1),0)</f>
        <v>-2094</v>
      </c>
      <c r="AT14" s="25">
        <f ca="1">-VLOOKUP($B14,'データ（時系列）'!$BQ:$FN,COLUMN(AS$1),0)</f>
        <v>-2211</v>
      </c>
      <c r="AU14" s="25">
        <f ca="1">-VLOOKUP($B14,'データ（時系列）'!$BQ:$FN,COLUMN(AT$1),0)</f>
        <v>-2292</v>
      </c>
      <c r="AV14" s="25">
        <f ca="1">-VLOOKUP($B14,'データ（時系列）'!$BQ:$FN,COLUMN(AU$1),0)</f>
        <v>-2451</v>
      </c>
      <c r="AW14" s="25">
        <f ca="1">-VLOOKUP($B14,'データ（時系列）'!$BQ:$FN,COLUMN(AV$1),0)</f>
        <v>-2488</v>
      </c>
      <c r="AX14" s="25">
        <f ca="1">-VLOOKUP($B14,'データ（時系列）'!$BQ:$FN,COLUMN(AW$1),0)</f>
        <v>-2723</v>
      </c>
      <c r="AY14" s="25">
        <f ca="1">-VLOOKUP($B14,'データ（時系列）'!$BQ:$FN,COLUMN(AX$1),0)</f>
        <v>-2913</v>
      </c>
      <c r="AZ14" s="25">
        <f ca="1">-VLOOKUP($B14,'データ（時系列）'!$BQ:$FN,COLUMN(AY$1),0)</f>
        <v>-3044</v>
      </c>
      <c r="BA14" s="25">
        <f ca="1">-VLOOKUP($B14,'データ（時系列）'!$BQ:$FN,COLUMN(AZ$1),0)</f>
        <v>-3312</v>
      </c>
      <c r="BB14" s="25">
        <f ca="1">-VLOOKUP($B14,'データ（時系列）'!$BQ:$FN,COLUMN(BA$1),0)</f>
        <v>-3334</v>
      </c>
      <c r="BC14" s="25">
        <f ca="1">-VLOOKUP($B14,'データ（時系列）'!$BQ:$FN,COLUMN(BB$1),0)</f>
        <v>-3422</v>
      </c>
      <c r="BD14" s="25">
        <f ca="1">-VLOOKUP($B14,'データ（時系列）'!$BQ:$FN,COLUMN(BC$1),0)</f>
        <v>-3249</v>
      </c>
      <c r="BE14" s="25">
        <f ca="1">-VLOOKUP($B14,'データ（時系列）'!$BQ:$FN,COLUMN(BD$1),0)</f>
        <v>-3130</v>
      </c>
      <c r="BF14" s="25">
        <f ca="1">-VLOOKUP($B14,'データ（時系列）'!$BQ:$FN,COLUMN(BE$1),0)</f>
        <v>-3217</v>
      </c>
      <c r="BG14" s="25">
        <f ca="1">-VLOOKUP($B14,'データ（時系列）'!$BQ:$FN,COLUMN(BF$1),0)</f>
        <v>-3002</v>
      </c>
      <c r="BH14" s="25">
        <f ca="1">-VLOOKUP($B14,'データ（時系列）'!$BQ:$FN,COLUMN(BG$1),0)</f>
        <v>-2726</v>
      </c>
      <c r="BI14" s="25">
        <f ca="1">-VLOOKUP($B14,'データ（時系列）'!$BQ:$FN,COLUMN(BH$1),0)</f>
        <v>-2493</v>
      </c>
      <c r="BJ14" s="25">
        <f ca="1">-VLOOKUP($B14,'データ（時系列）'!$BQ:$FN,COLUMN(BI$1),0)</f>
        <v>-2646</v>
      </c>
      <c r="BK14" s="25">
        <f ca="1">-VLOOKUP($B14,'データ（時系列）'!$BQ:$FN,COLUMN(BJ$1),0)</f>
        <v>-2563</v>
      </c>
      <c r="BL14" s="25">
        <f ca="1">-VLOOKUP($B14,'データ（時系列）'!$BQ:$FN,COLUMN(BK$1),0)</f>
        <v>-2513</v>
      </c>
      <c r="BM14" s="25">
        <f ca="1">-VLOOKUP($B14,'データ（時系列）'!$BQ:$FN,COLUMN(BL$1),0)</f>
        <v>-2421</v>
      </c>
      <c r="BN14" s="25">
        <f ca="1">-VLOOKUP($B14,'データ（時系列）'!$BQ:$FN,COLUMN(BM$1),0)</f>
        <v>-2264</v>
      </c>
      <c r="BO14" s="25">
        <f ca="1">-VLOOKUP($B14,'データ（時系列）'!$BQ:$FN,COLUMN(BN$1),0)</f>
        <v>-2386</v>
      </c>
      <c r="BP14" s="25">
        <f ca="1">-VLOOKUP($B14,'データ（時系列）'!$BQ:$FN,COLUMN(BO$1),0)</f>
        <v>-2342</v>
      </c>
      <c r="BQ14" s="25">
        <f ca="1">-VLOOKUP($B14,'データ（時系列）'!$BQ:$FN,COLUMN(BP$1),0)</f>
        <v>-2192</v>
      </c>
      <c r="BR14" s="25">
        <f ca="1">-VLOOKUP($B14,'データ（時系列）'!$BQ:$FN,COLUMN(BQ$1),0)</f>
        <v>-2173</v>
      </c>
      <c r="BS14" s="25">
        <f ca="1">-VLOOKUP($B14,'データ（時系列）'!$BQ:$FN,COLUMN(BR$1),0)</f>
        <v>-2214</v>
      </c>
      <c r="BT14" s="25">
        <f ca="1">-VLOOKUP($B14,'データ（時系列）'!$BQ:$FN,COLUMN(BS$1),0)</f>
        <v>-2259</v>
      </c>
      <c r="BU14" s="25">
        <f ca="1">-VLOOKUP($B14,'データ（時系列）'!$BQ:$FN,COLUMN(BT$1),0)</f>
        <v>-2303</v>
      </c>
      <c r="BV14" s="25">
        <f ca="1">-VLOOKUP($B14,'データ（時系列）'!$BQ:$FN,COLUMN(BU$1),0)</f>
        <v>-2454</v>
      </c>
      <c r="BW14" s="25">
        <f ca="1">-VLOOKUP($B14,'データ（時系列）'!$BQ:$FN,COLUMN(BV$1),0)</f>
        <v>-2574</v>
      </c>
      <c r="BX14" s="25">
        <f ca="1">-VLOOKUP($B14,'データ（時系列）'!$BQ:$FN,COLUMN(BW$1),0)</f>
        <v>-2779</v>
      </c>
      <c r="BY14" s="25">
        <f ca="1">-VLOOKUP($B14,'データ（時系列）'!$BQ:$FN,COLUMN(BX$1),0)</f>
        <v>-3034</v>
      </c>
      <c r="BZ14" s="25">
        <f ca="1">-VLOOKUP($B14,'データ（時系列）'!$BQ:$FN,COLUMN(BY$1),0)</f>
        <v>-3118</v>
      </c>
      <c r="CA14" s="25">
        <f ca="1">-VLOOKUP($B14,'データ（時系列）'!$BQ:$FN,COLUMN(BZ$1),0)</f>
        <v>-3214</v>
      </c>
      <c r="CB14" s="25">
        <f ca="1">-VLOOKUP($B14,'データ（時系列）'!$BQ:$FN,COLUMN(CA$1),0)</f>
        <v>-2674</v>
      </c>
      <c r="CC14" s="25">
        <f ca="1">-VLOOKUP($B14,'データ（時系列）'!$BQ:$FN,COLUMN(CB$1),0)</f>
        <v>-1620</v>
      </c>
      <c r="CD14" s="25">
        <f ca="1">-VLOOKUP($B14,'データ（時系列）'!$BQ:$FN,COLUMN(CC$1),0)</f>
        <v>-1972</v>
      </c>
      <c r="CE14" s="25">
        <f ca="1">-VLOOKUP($B14,'データ（時系列）'!$BQ:$FN,COLUMN(CD$1),0)</f>
        <v>-2413</v>
      </c>
      <c r="CF14" s="25">
        <f ca="1">-VLOOKUP($B14,'データ（時系列）'!$BQ:$FN,COLUMN(CE$1),0)</f>
        <v>-2245</v>
      </c>
      <c r="CG14" s="25">
        <f ca="1">-VLOOKUP($B14,'データ（時系列）'!$BQ:$FN,COLUMN(CF$1),0)</f>
        <v>-2152</v>
      </c>
      <c r="CH14" s="25">
        <f ca="1">-VLOOKUP($B14,'データ（時系列）'!$BQ:$FN,COLUMN(CG$1),0)</f>
        <v>-1864</v>
      </c>
      <c r="CI14" s="25">
        <f ca="1">-VLOOKUP($B14,'データ（時系列）'!$BQ:$FN,COLUMN(CH$1),0)</f>
        <v>-1588</v>
      </c>
      <c r="CJ14" s="25">
        <f ca="1">-VLOOKUP($B14,'データ（時系列）'!$BQ:$FN,COLUMN(CI$1),0)</f>
        <v>-1314</v>
      </c>
      <c r="CK14" s="25">
        <f ca="1">-VLOOKUP($B14,'データ（時系列）'!$BQ:$FN,COLUMN(CJ$1),0)</f>
        <v>-1278</v>
      </c>
      <c r="CL14" s="25">
        <f ca="1">-VLOOKUP($B14,'データ（時系列）'!$BQ:$FN,COLUMN(CK$1),0)</f>
        <v>-1088</v>
      </c>
      <c r="CM14" s="25">
        <f ca="1">-VLOOKUP($B14,'データ（時系列）'!$BQ:$FN,COLUMN(CL$1),0)</f>
        <v>-1010</v>
      </c>
      <c r="CN14" s="25">
        <f ca="1">-VLOOKUP($B14,'データ（時系列）'!$BQ:$FN,COLUMN(CM$1),0)</f>
        <v>-852</v>
      </c>
      <c r="CO14" s="25">
        <f ca="1">-VLOOKUP($B14,'データ（時系列）'!$BQ:$FN,COLUMN(CN$1),0)</f>
        <v>-580</v>
      </c>
      <c r="CP14" s="25">
        <f ca="1">-VLOOKUP($B14,'データ（時系列）'!$BQ:$FN,COLUMN(CO$1),0)</f>
        <v>-530</v>
      </c>
      <c r="CQ14" s="25">
        <f ca="1">-VLOOKUP($B14,'データ（時系列）'!$BQ:$FN,COLUMN(CP$1),0)</f>
        <v>-381</v>
      </c>
      <c r="CR14" s="25">
        <f ca="1">-VLOOKUP($B14,'データ（時系列）'!$BQ:$FN,COLUMN(CQ$1),0)</f>
        <v>-293</v>
      </c>
      <c r="CS14" s="25">
        <f ca="1">-VLOOKUP($B14,'データ（時系列）'!$BQ:$FN,COLUMN(CR$1),0)</f>
        <v>-179</v>
      </c>
      <c r="CT14" s="25">
        <f ca="1">-VLOOKUP($B14,'データ（時系列）'!$BQ:$FN,COLUMN(CS$1),0)</f>
        <v>-136</v>
      </c>
      <c r="CU14" s="25">
        <f ca="1">-VLOOKUP($B14,'データ（時系列）'!$BQ:$FN,COLUMN(CT$1),0)</f>
        <v>-118</v>
      </c>
      <c r="CV14" s="25">
        <f ca="1">-VLOOKUP($B14,'データ（時系列）'!$BQ:$FN,COLUMN(CU$1),0)</f>
        <v>-64</v>
      </c>
      <c r="CW14" s="25">
        <f ca="1">-VLOOKUP($B14,'データ（時系列）'!$BQ:$FN,COLUMN(CV$1),0)</f>
        <v>-39</v>
      </c>
      <c r="CX14" s="25">
        <f ca="1">-VLOOKUP($B14,'データ（時系列）'!$BQ:$FN,COLUMN(CW$1),0)</f>
        <v>-25</v>
      </c>
      <c r="CY14" s="25">
        <f ca="1">-VLOOKUP($B14,'データ（時系列）'!$BQ:$FN,COLUMN(CX$1),0)</f>
        <v>-23</v>
      </c>
      <c r="DA14" s="16">
        <f ca="1">-SUM(C14:Q14)+SUM(C15:Q15)</f>
        <v>37214</v>
      </c>
      <c r="DB14" s="16">
        <f ca="1">-SUM(R14:BO14)+SUM(R15:BO15)</f>
        <v>220956</v>
      </c>
      <c r="DC14" s="16">
        <f ca="1">-SUM(BP14:CY14)+SUM(BP15:CY15)</f>
        <v>124577</v>
      </c>
      <c r="DE14" s="51" t="str">
        <f ca="1">TEXT(DA14,"#,###")&amp;"人"&amp;"("&amp;ROUND(DA15,1)&amp;"％"&amp;")"</f>
        <v>37,214人(9.7％)</v>
      </c>
      <c r="DF14" s="51" t="str">
        <f ca="1">TEXT(DB14,"#,###")&amp;"人"&amp;"("&amp;ROUND(DB15,1)&amp;"％"&amp;")"</f>
        <v>220,956人(57.7％)</v>
      </c>
      <c r="DG14" s="51" t="str">
        <f ca="1">TEXT(DC14,"#,###")&amp;"人"&amp;"("&amp;ROUND(DC15,1)&amp;"％"&amp;")"</f>
        <v>124,577人(32.5％)</v>
      </c>
    </row>
    <row r="15" spans="2:111" ht="19.5" x14ac:dyDescent="0.4">
      <c r="B15" s="27" t="str">
        <f>'データ（時系列）'!JO10</f>
        <v>2024年5月</v>
      </c>
      <c r="C15" s="25">
        <f ca="1">VLOOKUP($B15,'データ（時系列）'!$FP:$JM,COLUMN(B$1),0)</f>
        <v>846</v>
      </c>
      <c r="D15" s="25">
        <f ca="1">VLOOKUP($B15,'データ（時系列）'!$FP:$JM,COLUMN(C$1),0)</f>
        <v>893</v>
      </c>
      <c r="E15" s="25">
        <f ca="1">VLOOKUP($B15,'データ（時系列）'!$FP:$JM,COLUMN(D$1),0)</f>
        <v>961</v>
      </c>
      <c r="F15" s="25">
        <f ca="1">VLOOKUP($B15,'データ（時系列）'!$FP:$JM,COLUMN(E$1),0)</f>
        <v>1000</v>
      </c>
      <c r="G15" s="25">
        <f ca="1">VLOOKUP($B15,'データ（時系列）'!$FP:$JM,COLUMN(F$1),0)</f>
        <v>1065</v>
      </c>
      <c r="H15" s="25">
        <f ca="1">VLOOKUP($B15,'データ（時系列）'!$FP:$JM,COLUMN(G$1),0)</f>
        <v>1047</v>
      </c>
      <c r="I15" s="25">
        <f ca="1">VLOOKUP($B15,'データ（時系列）'!$FP:$JM,COLUMN(H$1),0)</f>
        <v>1233</v>
      </c>
      <c r="J15" s="25">
        <f ca="1">VLOOKUP($B15,'データ（時系列）'!$FP:$JM,COLUMN(I$1),0)</f>
        <v>1213</v>
      </c>
      <c r="K15" s="25">
        <f ca="1">VLOOKUP($B15,'データ（時系列）'!$FP:$JM,COLUMN(J$1),0)</f>
        <v>1268</v>
      </c>
      <c r="L15" s="25">
        <f ca="1">VLOOKUP($B15,'データ（時系列）'!$FP:$JM,COLUMN(K$1),0)</f>
        <v>1398</v>
      </c>
      <c r="M15" s="25">
        <f ca="1">VLOOKUP($B15,'データ（時系列）'!$FP:$JM,COLUMN(L$1),0)</f>
        <v>1386</v>
      </c>
      <c r="N15" s="25">
        <f ca="1">VLOOKUP($B15,'データ（時系列）'!$FP:$JM,COLUMN(M$1),0)</f>
        <v>1396</v>
      </c>
      <c r="O15" s="25">
        <f ca="1">VLOOKUP($B15,'データ（時系列）'!$FP:$JM,COLUMN(N$1),0)</f>
        <v>1518</v>
      </c>
      <c r="P15" s="25">
        <f ca="1">VLOOKUP($B15,'データ（時系列）'!$FP:$JM,COLUMN(O$1),0)</f>
        <v>1496</v>
      </c>
      <c r="Q15" s="25">
        <f ca="1">VLOOKUP($B15,'データ（時系列）'!$FP:$JM,COLUMN(P$1),0)</f>
        <v>1483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1592</v>
      </c>
      <c r="T15" s="25">
        <f ca="1">VLOOKUP($B15,'データ（時系列）'!$FP:$JM,COLUMN(S$1),0)</f>
        <v>1655</v>
      </c>
      <c r="U15" s="25">
        <f ca="1">VLOOKUP($B15,'データ（時系列）'!$FP:$JM,COLUMN(T$1),0)</f>
        <v>1645</v>
      </c>
      <c r="V15" s="25">
        <f ca="1">VLOOKUP($B15,'データ（時系列）'!$FP:$JM,COLUMN(U$1),0)</f>
        <v>1829</v>
      </c>
      <c r="W15" s="25">
        <f ca="1">VLOOKUP($B15,'データ（時系列）'!$FP:$JM,COLUMN(V$1),0)</f>
        <v>1840</v>
      </c>
      <c r="X15" s="25">
        <f ca="1">VLOOKUP($B15,'データ（時系列）'!$FP:$JM,COLUMN(W$1),0)</f>
        <v>1818</v>
      </c>
      <c r="Y15" s="25">
        <f ca="1">VLOOKUP($B15,'データ（時系列）'!$FP:$JM,COLUMN(X$1),0)</f>
        <v>1722</v>
      </c>
      <c r="Z15" s="25">
        <f ca="1">VLOOKUP($B15,'データ（時系列）'!$FP:$JM,COLUMN(Y$1),0)</f>
        <v>1701</v>
      </c>
      <c r="AA15" s="25">
        <f ca="1">VLOOKUP($B15,'データ（時系列）'!$FP:$JM,COLUMN(Z$1),0)</f>
        <v>1682</v>
      </c>
      <c r="AB15" s="25">
        <f ca="1">VLOOKUP($B15,'データ（時系列）'!$FP:$JM,COLUMN(AA$1),0)</f>
        <v>1605</v>
      </c>
      <c r="AC15" s="25">
        <f ca="1">VLOOKUP($B15,'データ（時系列）'!$FP:$JM,COLUMN(AB$1),0)</f>
        <v>1545</v>
      </c>
      <c r="AD15" s="25">
        <f ca="1">VLOOKUP($B15,'データ（時系列）'!$FP:$JM,COLUMN(AC$1),0)</f>
        <v>1514</v>
      </c>
      <c r="AE15" s="25">
        <f ca="1">VLOOKUP($B15,'データ（時系列）'!$FP:$JM,COLUMN(AD$1),0)</f>
        <v>1471</v>
      </c>
      <c r="AF15" s="25">
        <f ca="1">VLOOKUP($B15,'データ（時系列）'!$FP:$JM,COLUMN(AE$1),0)</f>
        <v>1564</v>
      </c>
      <c r="AG15" s="25">
        <f ca="1">VLOOKUP($B15,'データ（時系列）'!$FP:$JM,COLUMN(AF$1),0)</f>
        <v>1385</v>
      </c>
      <c r="AH15" s="25">
        <f ca="1">VLOOKUP($B15,'データ（時系列）'!$FP:$JM,COLUMN(AG$1),0)</f>
        <v>1388</v>
      </c>
      <c r="AI15" s="25">
        <f ca="1">VLOOKUP($B15,'データ（時系列）'!$FP:$JM,COLUMN(AH$1),0)</f>
        <v>1397</v>
      </c>
      <c r="AJ15" s="25">
        <f ca="1">VLOOKUP($B15,'データ（時系列）'!$FP:$JM,COLUMN(AI$1),0)</f>
        <v>1556</v>
      </c>
      <c r="AK15" s="25">
        <f ca="1">VLOOKUP($B15,'データ（時系列）'!$FP:$JM,COLUMN(AJ$1),0)</f>
        <v>1566</v>
      </c>
      <c r="AL15" s="25">
        <f ca="1">VLOOKUP($B15,'データ（時系列）'!$FP:$JM,COLUMN(AK$1),0)</f>
        <v>1619</v>
      </c>
      <c r="AM15" s="25">
        <f ca="1">VLOOKUP($B15,'データ（時系列）'!$FP:$JM,COLUMN(AL$1),0)</f>
        <v>1661</v>
      </c>
      <c r="AN15" s="25">
        <f ca="1">VLOOKUP($B15,'データ（時系列）'!$FP:$JM,COLUMN(AM$1),0)</f>
        <v>1703</v>
      </c>
      <c r="AO15" s="25">
        <f ca="1">VLOOKUP($B15,'データ（時系列）'!$FP:$JM,COLUMN(AN$1),0)</f>
        <v>1691</v>
      </c>
      <c r="AP15" s="25">
        <f ca="1">VLOOKUP($B15,'データ（時系列）'!$FP:$JM,COLUMN(AO$1),0)</f>
        <v>1918</v>
      </c>
      <c r="AQ15" s="25">
        <f ca="1">VLOOKUP($B15,'データ（時系列）'!$FP:$JM,COLUMN(AP$1),0)</f>
        <v>1939</v>
      </c>
      <c r="AR15" s="25">
        <f ca="1">VLOOKUP($B15,'データ（時系列）'!$FP:$JM,COLUMN(AQ$1),0)</f>
        <v>1979</v>
      </c>
      <c r="AS15" s="25">
        <f ca="1">VLOOKUP($B15,'データ（時系列）'!$FP:$JM,COLUMN(AR$1),0)</f>
        <v>2007</v>
      </c>
      <c r="AT15" s="25">
        <f ca="1">VLOOKUP($B15,'データ（時系列）'!$FP:$JM,COLUMN(AS$1),0)</f>
        <v>2086</v>
      </c>
      <c r="AU15" s="25">
        <f ca="1">VLOOKUP($B15,'データ（時系列）'!$FP:$JM,COLUMN(AT$1),0)</f>
        <v>2210</v>
      </c>
      <c r="AV15" s="25">
        <f ca="1">VLOOKUP($B15,'データ（時系列）'!$FP:$JM,COLUMN(AU$1),0)</f>
        <v>2292</v>
      </c>
      <c r="AW15" s="25">
        <f ca="1">VLOOKUP($B15,'データ（時系列）'!$FP:$JM,COLUMN(AV$1),0)</f>
        <v>2374</v>
      </c>
      <c r="AX15" s="25">
        <f ca="1">VLOOKUP($B15,'データ（時系列）'!$FP:$JM,COLUMN(AW$1),0)</f>
        <v>2602</v>
      </c>
      <c r="AY15" s="25">
        <f ca="1">VLOOKUP($B15,'データ（時系列）'!$FP:$JM,COLUMN(AX$1),0)</f>
        <v>2620</v>
      </c>
      <c r="AZ15" s="25">
        <f ca="1">VLOOKUP($B15,'データ（時系列）'!$FP:$JM,COLUMN(AY$1),0)</f>
        <v>3016</v>
      </c>
      <c r="BA15" s="25">
        <f ca="1">VLOOKUP($B15,'データ（時系列）'!$FP:$JM,COLUMN(AZ$1),0)</f>
        <v>3064</v>
      </c>
      <c r="BB15" s="25">
        <f ca="1">VLOOKUP($B15,'データ（時系列）'!$FP:$JM,COLUMN(BA$1),0)</f>
        <v>3122</v>
      </c>
      <c r="BC15" s="25">
        <f ca="1">VLOOKUP($B15,'データ（時系列）'!$FP:$JM,COLUMN(BB$1),0)</f>
        <v>3177</v>
      </c>
      <c r="BD15" s="25">
        <f ca="1">VLOOKUP($B15,'データ（時系列）'!$FP:$JM,COLUMN(BC$1),0)</f>
        <v>3086</v>
      </c>
      <c r="BE15" s="25">
        <f ca="1">VLOOKUP($B15,'データ（時系列）'!$FP:$JM,COLUMN(BD$1),0)</f>
        <v>2922</v>
      </c>
      <c r="BF15" s="25">
        <f ca="1">VLOOKUP($B15,'データ（時系列）'!$FP:$JM,COLUMN(BE$1),0)</f>
        <v>2876</v>
      </c>
      <c r="BG15" s="25">
        <f ca="1">VLOOKUP($B15,'データ（時系列）'!$FP:$JM,COLUMN(BF$1),0)</f>
        <v>2894</v>
      </c>
      <c r="BH15" s="25">
        <f ca="1">VLOOKUP($B15,'データ（時系列）'!$FP:$JM,COLUMN(BG$1),0)</f>
        <v>2585</v>
      </c>
      <c r="BI15" s="25">
        <f ca="1">VLOOKUP($B15,'データ（時系列）'!$FP:$JM,COLUMN(BH$1),0)</f>
        <v>2433</v>
      </c>
      <c r="BJ15" s="25">
        <f ca="1">VLOOKUP($B15,'データ（時系列）'!$FP:$JM,COLUMN(BI$1),0)</f>
        <v>2671</v>
      </c>
      <c r="BK15" s="25">
        <f ca="1">VLOOKUP($B15,'データ（時系列）'!$FP:$JM,COLUMN(BJ$1),0)</f>
        <v>2426</v>
      </c>
      <c r="BL15" s="25">
        <f ca="1">VLOOKUP($B15,'データ（時系列）'!$FP:$JM,COLUMN(BK$1),0)</f>
        <v>2329</v>
      </c>
      <c r="BM15" s="25">
        <f ca="1">VLOOKUP($B15,'データ（時系列）'!$FP:$JM,COLUMN(BL$1),0)</f>
        <v>2363</v>
      </c>
      <c r="BN15" s="25">
        <f ca="1">VLOOKUP($B15,'データ（時系列）'!$FP:$JM,COLUMN(BM$1),0)</f>
        <v>2265</v>
      </c>
      <c r="BO15" s="25">
        <f ca="1">VLOOKUP($B15,'データ（時系列）'!$FP:$JM,COLUMN(BN$1),0)</f>
        <v>2216</v>
      </c>
      <c r="BP15" s="25">
        <f ca="1">VLOOKUP($B15,'データ（時系列）'!$FP:$JM,COLUMN(BO$1),0)</f>
        <v>2299</v>
      </c>
      <c r="BQ15" s="25">
        <f ca="1">VLOOKUP($B15,'データ（時系列）'!$FP:$JM,COLUMN(BP$1),0)</f>
        <v>2156</v>
      </c>
      <c r="BR15" s="25">
        <f ca="1">VLOOKUP($B15,'データ（時系列）'!$FP:$JM,COLUMN(BQ$1),0)</f>
        <v>2179</v>
      </c>
      <c r="BS15" s="25">
        <f ca="1">VLOOKUP($B15,'データ（時系列）'!$FP:$JM,COLUMN(BR$1),0)</f>
        <v>2267</v>
      </c>
      <c r="BT15" s="25">
        <f ca="1">VLOOKUP($B15,'データ（時系列）'!$FP:$JM,COLUMN(BS$1),0)</f>
        <v>2396</v>
      </c>
      <c r="BU15" s="25">
        <f ca="1">VLOOKUP($B15,'データ（時系列）'!$FP:$JM,COLUMN(BT$1),0)</f>
        <v>2402</v>
      </c>
      <c r="BV15" s="25">
        <f ca="1">VLOOKUP($B15,'データ（時系列）'!$FP:$JM,COLUMN(BU$1),0)</f>
        <v>2563</v>
      </c>
      <c r="BW15" s="25">
        <f ca="1">VLOOKUP($B15,'データ（時系列）'!$FP:$JM,COLUMN(BV$1),0)</f>
        <v>2837</v>
      </c>
      <c r="BX15" s="25">
        <f ca="1">VLOOKUP($B15,'データ（時系列）'!$FP:$JM,COLUMN(BW$1),0)</f>
        <v>3004</v>
      </c>
      <c r="BY15" s="25">
        <f ca="1">VLOOKUP($B15,'データ（時系列）'!$FP:$JM,COLUMN(BX$1),0)</f>
        <v>3545</v>
      </c>
      <c r="BZ15" s="25">
        <f ca="1">VLOOKUP($B15,'データ（時系列）'!$FP:$JM,COLUMN(BY$1),0)</f>
        <v>3632</v>
      </c>
      <c r="CA15" s="25">
        <f ca="1">VLOOKUP($B15,'データ（時系列）'!$FP:$JM,COLUMN(BZ$1),0)</f>
        <v>3847</v>
      </c>
      <c r="CB15" s="25">
        <f ca="1">VLOOKUP($B15,'データ（時系列）'!$FP:$JM,COLUMN(CA$1),0)</f>
        <v>3307</v>
      </c>
      <c r="CC15" s="25">
        <f ca="1">VLOOKUP($B15,'データ（時系列）'!$FP:$JM,COLUMN(CB$1),0)</f>
        <v>2108</v>
      </c>
      <c r="CD15" s="25">
        <f ca="1">VLOOKUP($B15,'データ（時系列）'!$FP:$JM,COLUMN(CC$1),0)</f>
        <v>2648</v>
      </c>
      <c r="CE15" s="25">
        <f ca="1">VLOOKUP($B15,'データ（時系列）'!$FP:$JM,COLUMN(CD$1),0)</f>
        <v>3129</v>
      </c>
      <c r="CF15" s="25">
        <f ca="1">VLOOKUP($B15,'データ（時系列）'!$FP:$JM,COLUMN(CE$1),0)</f>
        <v>2780</v>
      </c>
      <c r="CG15" s="25">
        <f ca="1">VLOOKUP($B15,'データ（時系列）'!$FP:$JM,COLUMN(CF$1),0)</f>
        <v>2772</v>
      </c>
      <c r="CH15" s="25">
        <f ca="1">VLOOKUP($B15,'データ（時系列）'!$FP:$JM,COLUMN(CG$1),0)</f>
        <v>2525</v>
      </c>
      <c r="CI15" s="25">
        <f ca="1">VLOOKUP($B15,'データ（時系列）'!$FP:$JM,COLUMN(CH$1),0)</f>
        <v>2230</v>
      </c>
      <c r="CJ15" s="25">
        <f ca="1">VLOOKUP($B15,'データ（時系列）'!$FP:$JM,COLUMN(CI$1),0)</f>
        <v>1861</v>
      </c>
      <c r="CK15" s="25">
        <f ca="1">VLOOKUP($B15,'データ（時系列）'!$FP:$JM,COLUMN(CJ$1),0)</f>
        <v>1957</v>
      </c>
      <c r="CL15" s="25">
        <f ca="1">VLOOKUP($B15,'データ（時系列）'!$FP:$JM,COLUMN(CK$1),0)</f>
        <v>1678</v>
      </c>
      <c r="CM15" s="25">
        <f ca="1">VLOOKUP($B15,'データ（時系列）'!$FP:$JM,COLUMN(CL$1),0)</f>
        <v>1671</v>
      </c>
      <c r="CN15" s="25">
        <f ca="1">VLOOKUP($B15,'データ（時系列）'!$FP:$JM,COLUMN(CM$1),0)</f>
        <v>1469</v>
      </c>
      <c r="CO15" s="25">
        <f ca="1">VLOOKUP($B15,'データ（時系列）'!$FP:$JM,COLUMN(CN$1),0)</f>
        <v>1225</v>
      </c>
      <c r="CP15" s="25">
        <f ca="1">VLOOKUP($B15,'データ（時系列）'!$FP:$JM,COLUMN(CO$1),0)</f>
        <v>1117</v>
      </c>
      <c r="CQ15" s="25">
        <f ca="1">VLOOKUP($B15,'データ（時系列）'!$FP:$JM,COLUMN(CP$1),0)</f>
        <v>911</v>
      </c>
      <c r="CR15" s="25">
        <f ca="1">VLOOKUP($B15,'データ（時系列）'!$FP:$JM,COLUMN(CQ$1),0)</f>
        <v>707</v>
      </c>
      <c r="CS15" s="25">
        <f ca="1">VLOOKUP($B15,'データ（時系列）'!$FP:$JM,COLUMN(CR$1),0)</f>
        <v>605</v>
      </c>
      <c r="CT15" s="25">
        <f ca="1">VLOOKUP($B15,'データ（時系列）'!$FP:$JM,COLUMN(CS$1),0)</f>
        <v>487</v>
      </c>
      <c r="CU15" s="25">
        <f ca="1">VLOOKUP($B15,'データ（時系列）'!$FP:$JM,COLUMN(CT$1),0)</f>
        <v>334</v>
      </c>
      <c r="CV15" s="25">
        <f ca="1">VLOOKUP($B15,'データ（時系列）'!$FP:$JM,COLUMN(CU$1),0)</f>
        <v>259</v>
      </c>
      <c r="CW15" s="25">
        <f ca="1">VLOOKUP($B15,'データ（時系列）'!$FP:$JM,COLUMN(CV$1),0)</f>
        <v>204</v>
      </c>
      <c r="CX15" s="25">
        <f ca="1">VLOOKUP($B15,'データ（時系列）'!$FP:$JM,COLUMN(CW$1),0)</f>
        <v>131</v>
      </c>
      <c r="CY15" s="25">
        <f ca="1">VLOOKUP($B15,'データ（時系列）'!$FP:$JM,COLUMN(CX$1),0)</f>
        <v>241</v>
      </c>
      <c r="DA15" s="17">
        <f ca="1">DA14/SUM($DA$14:$DC$14)*100</f>
        <v>9.7228717664671436</v>
      </c>
      <c r="DB15" s="17">
        <f ca="1">DB14/SUM($DA$14:$DC$14)*100</f>
        <v>57.7289959163625</v>
      </c>
      <c r="DC15" s="17">
        <f ca="1">DC14/SUM($DA$14:$DC$14)*100</f>
        <v>32.548132317170349</v>
      </c>
      <c r="DE15" s="52"/>
      <c r="DF15" s="52"/>
      <c r="DG15" s="52"/>
    </row>
    <row r="16" spans="2:111" ht="19.5" x14ac:dyDescent="0.4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">
      <c r="B18" s="6" t="str">
        <f>"人口ピラミッド（"&amp;'データ（時系列）'!JP10&amp;"）"</f>
        <v>人口ピラミッド（2025年4月）</v>
      </c>
    </row>
    <row r="19" spans="2:111" ht="19.5" x14ac:dyDescent="0.4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5" x14ac:dyDescent="0.4">
      <c r="B20" s="27" t="str">
        <f>'データ（時系列）'!JP10</f>
        <v>2025年4月</v>
      </c>
      <c r="C20" s="25">
        <f ca="1">-VLOOKUP($B20,'データ（時系列）'!$BQ:$FN,COLUMN(B$1),0)</f>
        <v>-783</v>
      </c>
      <c r="D20" s="25">
        <f ca="1">-VLOOKUP($B20,'データ（時系列）'!$BQ:$FN,COLUMN(C$1),0)</f>
        <v>-836</v>
      </c>
      <c r="E20" s="25">
        <f ca="1">-VLOOKUP($B20,'データ（時系列）'!$BQ:$FN,COLUMN(D$1),0)</f>
        <v>-907</v>
      </c>
      <c r="F20" s="25">
        <f ca="1">-VLOOKUP($B20,'データ（時系列）'!$BQ:$FN,COLUMN(E$1),0)</f>
        <v>-982</v>
      </c>
      <c r="G20" s="25">
        <f ca="1">-VLOOKUP($B20,'データ（時系列）'!$BQ:$FN,COLUMN(F$1),0)</f>
        <v>-1034</v>
      </c>
      <c r="H20" s="25">
        <f ca="1">-VLOOKUP($B20,'データ（時系列）'!$BQ:$FN,COLUMN(G$1),0)</f>
        <v>-1185</v>
      </c>
      <c r="I20" s="25">
        <f ca="1">-VLOOKUP($B20,'データ（時系列）'!$BQ:$FN,COLUMN(H$1),0)</f>
        <v>-1221</v>
      </c>
      <c r="J20" s="25">
        <f ca="1">-VLOOKUP($B20,'データ（時系列）'!$BQ:$FN,COLUMN(I$1),0)</f>
        <v>-1279</v>
      </c>
      <c r="K20" s="25">
        <f ca="1">-VLOOKUP($B20,'データ（時系列）'!$BQ:$FN,COLUMN(J$1),0)</f>
        <v>-1337</v>
      </c>
      <c r="L20" s="25">
        <f ca="1">-VLOOKUP($B20,'データ（時系列）'!$BQ:$FN,COLUMN(K$1),0)</f>
        <v>-1403</v>
      </c>
      <c r="M20" s="25">
        <f ca="1">-VLOOKUP($B20,'データ（時系列）'!$BQ:$FN,COLUMN(L$1),0)</f>
        <v>-1417</v>
      </c>
      <c r="N20" s="25">
        <f ca="1">-VLOOKUP($B20,'データ（時系列）'!$BQ:$FN,COLUMN(M$1),0)</f>
        <v>-1390</v>
      </c>
      <c r="O20" s="25">
        <f ca="1">-VLOOKUP($B20,'データ（時系列）'!$BQ:$FN,COLUMN(N$1),0)</f>
        <v>-1474</v>
      </c>
      <c r="P20" s="25">
        <f ca="1">-VLOOKUP($B20,'データ（時系列）'!$BQ:$FN,COLUMN(O$1),0)</f>
        <v>-1466</v>
      </c>
      <c r="Q20" s="25">
        <f ca="1">-VLOOKUP($B20,'データ（時系列）'!$BQ:$FN,COLUMN(P$1),0)</f>
        <v>-1604</v>
      </c>
      <c r="R20" s="25">
        <f ca="1">-VLOOKUP($B20,'データ（時系列）'!$BQ:$FN,COLUMN(Q$1),0)</f>
        <v>-1884</v>
      </c>
      <c r="S20" s="25">
        <f ca="1">-VLOOKUP($B20,'データ（時系列）'!$BQ:$FN,COLUMN(R$1),0)</f>
        <v>-1898</v>
      </c>
      <c r="T20" s="25">
        <f ca="1">-VLOOKUP($B20,'データ（時系列）'!$BQ:$FN,COLUMN(S$1),0)</f>
        <v>-2018</v>
      </c>
      <c r="U20" s="25">
        <f ca="1">-VLOOKUP($B20,'データ（時系列）'!$BQ:$FN,COLUMN(T$1),0)</f>
        <v>-2616</v>
      </c>
      <c r="V20" s="25">
        <f ca="1">-VLOOKUP($B20,'データ（時系列）'!$BQ:$FN,COLUMN(U$1),0)</f>
        <v>-2330</v>
      </c>
      <c r="W20" s="25">
        <f ca="1">-VLOOKUP($B20,'データ（時系列）'!$BQ:$FN,COLUMN(V$1),0)</f>
        <v>-2443</v>
      </c>
      <c r="X20" s="25">
        <f ca="1">-VLOOKUP($B20,'データ（時系列）'!$BQ:$FN,COLUMN(W$1),0)</f>
        <v>-2497</v>
      </c>
      <c r="Y20" s="25">
        <f ca="1">-VLOOKUP($B20,'データ（時系列）'!$BQ:$FN,COLUMN(X$1),0)</f>
        <v>-2239</v>
      </c>
      <c r="Z20" s="25">
        <f ca="1">-VLOOKUP($B20,'データ（時系列）'!$BQ:$FN,COLUMN(Y$1),0)</f>
        <v>-2146</v>
      </c>
      <c r="AA20" s="25">
        <f ca="1">-VLOOKUP($B20,'データ（時系列）'!$BQ:$FN,COLUMN(Z$1),0)</f>
        <v>-1991</v>
      </c>
      <c r="AB20" s="25">
        <f ca="1">-VLOOKUP($B20,'データ（時系列）'!$BQ:$FN,COLUMN(AA$1),0)</f>
        <v>-1919</v>
      </c>
      <c r="AC20" s="25">
        <f ca="1">-VLOOKUP($B20,'データ（時系列）'!$BQ:$FN,COLUMN(AB$1),0)</f>
        <v>-1852</v>
      </c>
      <c r="AD20" s="25">
        <f ca="1">-VLOOKUP($B20,'データ（時系列）'!$BQ:$FN,COLUMN(AC$1),0)</f>
        <v>-1785</v>
      </c>
      <c r="AE20" s="25">
        <f ca="1">-VLOOKUP($B20,'データ（時系列）'!$BQ:$FN,COLUMN(AD$1),0)</f>
        <v>-1849</v>
      </c>
      <c r="AF20" s="25">
        <f ca="1">-VLOOKUP($B20,'データ（時系列）'!$BQ:$FN,COLUMN(AE$1),0)</f>
        <v>-1788</v>
      </c>
      <c r="AG20" s="25">
        <f ca="1">-VLOOKUP($B20,'データ（時系列）'!$BQ:$FN,COLUMN(AF$1),0)</f>
        <v>-1784</v>
      </c>
      <c r="AH20" s="25">
        <f ca="1">-VLOOKUP($B20,'データ（時系列）'!$BQ:$FN,COLUMN(AG$1),0)</f>
        <v>-1718</v>
      </c>
      <c r="AI20" s="25">
        <f ca="1">-VLOOKUP($B20,'データ（時系列）'!$BQ:$FN,COLUMN(AH$1),0)</f>
        <v>-1722</v>
      </c>
      <c r="AJ20" s="25">
        <f ca="1">-VLOOKUP($B20,'データ（時系列）'!$BQ:$FN,COLUMN(AI$1),0)</f>
        <v>-1718</v>
      </c>
      <c r="AK20" s="25">
        <f ca="1">-VLOOKUP($B20,'データ（時系列）'!$BQ:$FN,COLUMN(AJ$1),0)</f>
        <v>-1737</v>
      </c>
      <c r="AL20" s="25">
        <f ca="1">-VLOOKUP($B20,'データ（時系列）'!$BQ:$FN,COLUMN(AK$1),0)</f>
        <v>-1715</v>
      </c>
      <c r="AM20" s="25">
        <f ca="1">-VLOOKUP($B20,'データ（時系列）'!$BQ:$FN,COLUMN(AL$1),0)</f>
        <v>-1871</v>
      </c>
      <c r="AN20" s="25">
        <f ca="1">-VLOOKUP($B20,'データ（時系列）'!$BQ:$FN,COLUMN(AM$1),0)</f>
        <v>-1900</v>
      </c>
      <c r="AO20" s="25">
        <f ca="1">-VLOOKUP($B20,'データ（時系列）'!$BQ:$FN,COLUMN(AN$1),0)</f>
        <v>-1920</v>
      </c>
      <c r="AP20" s="25">
        <f ca="1">-VLOOKUP($B20,'データ（時系列）'!$BQ:$FN,COLUMN(AO$1),0)</f>
        <v>-1932</v>
      </c>
      <c r="AQ20" s="25">
        <f ca="1">-VLOOKUP($B20,'データ（時系列）'!$BQ:$FN,COLUMN(AP$1),0)</f>
        <v>-2064</v>
      </c>
      <c r="AR20" s="25">
        <f ca="1">-VLOOKUP($B20,'データ（時系列）'!$BQ:$FN,COLUMN(AQ$1),0)</f>
        <v>-2038</v>
      </c>
      <c r="AS20" s="25">
        <f ca="1">-VLOOKUP($B20,'データ（時系列）'!$BQ:$FN,COLUMN(AR$1),0)</f>
        <v>-2120</v>
      </c>
      <c r="AT20" s="25">
        <f ca="1">-VLOOKUP($B20,'データ（時系列）'!$BQ:$FN,COLUMN(AS$1),0)</f>
        <v>-2114</v>
      </c>
      <c r="AU20" s="25">
        <f ca="1">-VLOOKUP($B20,'データ（時系列）'!$BQ:$FN,COLUMN(AT$1),0)</f>
        <v>-2209</v>
      </c>
      <c r="AV20" s="25">
        <f ca="1">-VLOOKUP($B20,'データ（時系列）'!$BQ:$FN,COLUMN(AU$1),0)</f>
        <v>-2304</v>
      </c>
      <c r="AW20" s="25">
        <f ca="1">-VLOOKUP($B20,'データ（時系列）'!$BQ:$FN,COLUMN(AV$1),0)</f>
        <v>-2493</v>
      </c>
      <c r="AX20" s="25">
        <f ca="1">-VLOOKUP($B20,'データ（時系列）'!$BQ:$FN,COLUMN(AW$1),0)</f>
        <v>-2493</v>
      </c>
      <c r="AY20" s="25">
        <f ca="1">-VLOOKUP($B20,'データ（時系列）'!$BQ:$FN,COLUMN(AX$1),0)</f>
        <v>-2700</v>
      </c>
      <c r="AZ20" s="25">
        <f ca="1">-VLOOKUP($B20,'データ（時系列）'!$BQ:$FN,COLUMN(AY$1),0)</f>
        <v>-2912</v>
      </c>
      <c r="BA20" s="25">
        <f ca="1">-VLOOKUP($B20,'データ（時系列）'!$BQ:$FN,COLUMN(AZ$1),0)</f>
        <v>-3032</v>
      </c>
      <c r="BB20" s="25">
        <f ca="1">-VLOOKUP($B20,'データ（時系列）'!$BQ:$FN,COLUMN(BA$1),0)</f>
        <v>-3312</v>
      </c>
      <c r="BC20" s="25">
        <f ca="1">-VLOOKUP($B20,'データ（時系列）'!$BQ:$FN,COLUMN(BB$1),0)</f>
        <v>-3354</v>
      </c>
      <c r="BD20" s="25">
        <f ca="1">-VLOOKUP($B20,'データ（時系列）'!$BQ:$FN,COLUMN(BC$1),0)</f>
        <v>-3397</v>
      </c>
      <c r="BE20" s="25">
        <f ca="1">-VLOOKUP($B20,'データ（時系列）'!$BQ:$FN,COLUMN(BD$1),0)</f>
        <v>-3222</v>
      </c>
      <c r="BF20" s="25">
        <f ca="1">-VLOOKUP($B20,'データ（時系列）'!$BQ:$FN,COLUMN(BE$1),0)</f>
        <v>-3140</v>
      </c>
      <c r="BG20" s="25">
        <f ca="1">-VLOOKUP($B20,'データ（時系列）'!$BQ:$FN,COLUMN(BF$1),0)</f>
        <v>-3163</v>
      </c>
      <c r="BH20" s="25">
        <f ca="1">-VLOOKUP($B20,'データ（時系列）'!$BQ:$FN,COLUMN(BG$1),0)</f>
        <v>-3017</v>
      </c>
      <c r="BI20" s="25">
        <f ca="1">-VLOOKUP($B20,'データ（時系列）'!$BQ:$FN,COLUMN(BH$1),0)</f>
        <v>-2609</v>
      </c>
      <c r="BJ20" s="25">
        <f ca="1">-VLOOKUP($B20,'データ（時系列）'!$BQ:$FN,COLUMN(BI$1),0)</f>
        <v>-2560</v>
      </c>
      <c r="BK20" s="25">
        <f ca="1">-VLOOKUP($B20,'データ（時系列）'!$BQ:$FN,COLUMN(BJ$1),0)</f>
        <v>-2611</v>
      </c>
      <c r="BL20" s="25">
        <f ca="1">-VLOOKUP($B20,'データ（時系列）'!$BQ:$FN,COLUMN(BK$1),0)</f>
        <v>-2554</v>
      </c>
      <c r="BM20" s="25">
        <f ca="1">-VLOOKUP($B20,'データ（時系列）'!$BQ:$FN,COLUMN(BL$1),0)</f>
        <v>-2492</v>
      </c>
      <c r="BN20" s="25">
        <f ca="1">-VLOOKUP($B20,'データ（時系列）'!$BQ:$FN,COLUMN(BM$1),0)</f>
        <v>-2421</v>
      </c>
      <c r="BO20" s="25">
        <f ca="1">-VLOOKUP($B20,'データ（時系列）'!$BQ:$FN,COLUMN(BN$1),0)</f>
        <v>-2225</v>
      </c>
      <c r="BP20" s="25">
        <f ca="1">-VLOOKUP($B20,'データ（時系列）'!$BQ:$FN,COLUMN(BO$1),0)</f>
        <v>-2368</v>
      </c>
      <c r="BQ20" s="25">
        <f ca="1">-VLOOKUP($B20,'データ（時系列）'!$BQ:$FN,COLUMN(BP$1),0)</f>
        <v>-2324</v>
      </c>
      <c r="BR20" s="25">
        <f ca="1">-VLOOKUP($B20,'データ（時系列）'!$BQ:$FN,COLUMN(BQ$1),0)</f>
        <v>-2152</v>
      </c>
      <c r="BS20" s="25">
        <f ca="1">-VLOOKUP($B20,'データ（時系列）'!$BQ:$FN,COLUMN(BR$1),0)</f>
        <v>-2201</v>
      </c>
      <c r="BT20" s="25">
        <f ca="1">-VLOOKUP($B20,'データ（時系列）'!$BQ:$FN,COLUMN(BS$1),0)</f>
        <v>-2155</v>
      </c>
      <c r="BU20" s="25">
        <f ca="1">-VLOOKUP($B20,'データ（時系列）'!$BQ:$FN,COLUMN(BT$1),0)</f>
        <v>-2218</v>
      </c>
      <c r="BV20" s="25">
        <f ca="1">-VLOOKUP($B20,'データ（時系列）'!$BQ:$FN,COLUMN(BU$1),0)</f>
        <v>-2284</v>
      </c>
      <c r="BW20" s="25">
        <f ca="1">-VLOOKUP($B20,'データ（時系列）'!$BQ:$FN,COLUMN(BV$1),0)</f>
        <v>-2398</v>
      </c>
      <c r="BX20" s="25">
        <f ca="1">-VLOOKUP($B20,'データ（時系列）'!$BQ:$FN,COLUMN(BW$1),0)</f>
        <v>-2515</v>
      </c>
      <c r="BY20" s="25">
        <f ca="1">-VLOOKUP($B20,'データ（時系列）'!$BQ:$FN,COLUMN(BX$1),0)</f>
        <v>-2730</v>
      </c>
      <c r="BZ20" s="25">
        <f ca="1">-VLOOKUP($B20,'データ（時系列）'!$BQ:$FN,COLUMN(BY$1),0)</f>
        <v>-3032</v>
      </c>
      <c r="CA20" s="25">
        <f ca="1">-VLOOKUP($B20,'データ（時系列）'!$BQ:$FN,COLUMN(BZ$1),0)</f>
        <v>-2950</v>
      </c>
      <c r="CB20" s="25">
        <f ca="1">-VLOOKUP($B20,'データ（時系列）'!$BQ:$FN,COLUMN(CA$1),0)</f>
        <v>-3160</v>
      </c>
      <c r="CC20" s="25">
        <f ca="1">-VLOOKUP($B20,'データ（時系列）'!$BQ:$FN,COLUMN(CB$1),0)</f>
        <v>-2463</v>
      </c>
      <c r="CD20" s="25">
        <f ca="1">-VLOOKUP($B20,'データ（時系列）'!$BQ:$FN,COLUMN(CC$1),0)</f>
        <v>-1549</v>
      </c>
      <c r="CE20" s="25">
        <f ca="1">-VLOOKUP($B20,'データ（時系列）'!$BQ:$FN,COLUMN(CD$1),0)</f>
        <v>-1908</v>
      </c>
      <c r="CF20" s="25">
        <f ca="1">-VLOOKUP($B20,'データ（時系列）'!$BQ:$FN,COLUMN(CE$1),0)</f>
        <v>-2291</v>
      </c>
      <c r="CG20" s="25">
        <f ca="1">-VLOOKUP($B20,'データ（時系列）'!$BQ:$FN,COLUMN(CF$1),0)</f>
        <v>-2103</v>
      </c>
      <c r="CH20" s="25">
        <f ca="1">-VLOOKUP($B20,'データ（時系列）'!$BQ:$FN,COLUMN(CG$1),0)</f>
        <v>-2016</v>
      </c>
      <c r="CI20" s="25">
        <f ca="1">-VLOOKUP($B20,'データ（時系列）'!$BQ:$FN,COLUMN(CH$1),0)</f>
        <v>-1713</v>
      </c>
      <c r="CJ20" s="25">
        <f ca="1">-VLOOKUP($B20,'データ（時系列）'!$BQ:$FN,COLUMN(CI$1),0)</f>
        <v>-1456</v>
      </c>
      <c r="CK20" s="25">
        <f ca="1">-VLOOKUP($B20,'データ（時系列）'!$BQ:$FN,COLUMN(CJ$1),0)</f>
        <v>-1178</v>
      </c>
      <c r="CL20" s="25">
        <f ca="1">-VLOOKUP($B20,'データ（時系列）'!$BQ:$FN,COLUMN(CK$1),0)</f>
        <v>-1160</v>
      </c>
      <c r="CM20" s="25">
        <f ca="1">-VLOOKUP($B20,'データ（時系列）'!$BQ:$FN,COLUMN(CL$1),0)</f>
        <v>-962</v>
      </c>
      <c r="CN20" s="25">
        <f ca="1">-VLOOKUP($B20,'データ（時系列）'!$BQ:$FN,COLUMN(CM$1),0)</f>
        <v>-863</v>
      </c>
      <c r="CO20" s="25">
        <f ca="1">-VLOOKUP($B20,'データ（時系列）'!$BQ:$FN,COLUMN(CN$1),0)</f>
        <v>-741</v>
      </c>
      <c r="CP20" s="25">
        <f ca="1">-VLOOKUP($B20,'データ（時系列）'!$BQ:$FN,COLUMN(CO$1),0)</f>
        <v>-484</v>
      </c>
      <c r="CQ20" s="25">
        <f ca="1">-VLOOKUP($B20,'データ（時系列）'!$BQ:$FN,COLUMN(CP$1),0)</f>
        <v>-414</v>
      </c>
      <c r="CR20" s="25">
        <f ca="1">-VLOOKUP($B20,'データ（時系列）'!$BQ:$FN,COLUMN(CQ$1),0)</f>
        <v>-317</v>
      </c>
      <c r="CS20" s="25">
        <f ca="1">-VLOOKUP($B20,'データ（時系列）'!$BQ:$FN,COLUMN(CR$1),0)</f>
        <v>-212</v>
      </c>
      <c r="CT20" s="25">
        <f ca="1">-VLOOKUP($B20,'データ（時系列）'!$BQ:$FN,COLUMN(CS$1),0)</f>
        <v>-128</v>
      </c>
      <c r="CU20" s="25">
        <f ca="1">-VLOOKUP($B20,'データ（時系列）'!$BQ:$FN,COLUMN(CT$1),0)</f>
        <v>-112</v>
      </c>
      <c r="CV20" s="25">
        <f ca="1">-VLOOKUP($B20,'データ（時系列）'!$BQ:$FN,COLUMN(CU$1),0)</f>
        <v>-82</v>
      </c>
      <c r="CW20" s="25">
        <f ca="1">-VLOOKUP($B20,'データ（時系列）'!$BQ:$FN,COLUMN(CV$1),0)</f>
        <v>-42</v>
      </c>
      <c r="CX20" s="25">
        <f ca="1">-VLOOKUP($B20,'データ（時系列）'!$BQ:$FN,COLUMN(CW$1),0)</f>
        <v>-25</v>
      </c>
      <c r="CY20" s="25">
        <f ca="1">-VLOOKUP($B20,'データ（時系列）'!$BQ:$FN,COLUMN(CX$1),0)</f>
        <v>-26</v>
      </c>
      <c r="DA20" s="16">
        <f ca="1">-SUM(C20:Q20)+SUM(C21:Q21)</f>
        <v>35881</v>
      </c>
      <c r="DB20" s="16">
        <f ca="1">-SUM(R20:BO20)+SUM(R21:BO21)</f>
        <v>218996</v>
      </c>
      <c r="DC20" s="16">
        <f ca="1">-SUM(BP20:CY20)+SUM(BP21:CY21)</f>
        <v>123760</v>
      </c>
      <c r="DE20" s="51" t="str">
        <f ca="1">TEXT(DA20,"#,###")&amp;"人"&amp;"("&amp;ROUND(DA21,1)&amp;"％"&amp;")"</f>
        <v>35,881人(9.5％)</v>
      </c>
      <c r="DF20" s="51" t="str">
        <f ca="1">TEXT(DB20,"#,###")&amp;"人"&amp;"("&amp;ROUND(DB21,1)&amp;"％"&amp;")"</f>
        <v>218,996人(57.8％)</v>
      </c>
      <c r="DG20" s="51" t="str">
        <f ca="1">TEXT(DC20,"#,###")&amp;"人"&amp;"("&amp;ROUND(DC21,1)&amp;"％"&amp;")"</f>
        <v>123,760人(32.7％)</v>
      </c>
    </row>
    <row r="21" spans="2:111" ht="19.5" x14ac:dyDescent="0.4">
      <c r="B21" s="27" t="str">
        <f>'データ（時系列）'!JP10</f>
        <v>2025年4月</v>
      </c>
      <c r="C21" s="25">
        <f ca="1">VLOOKUP($B21,'データ（時系列）'!$FP:$JM,COLUMN(B$1),0)</f>
        <v>707</v>
      </c>
      <c r="D21" s="25">
        <f ca="1">VLOOKUP($B21,'データ（時系列）'!$FP:$JM,COLUMN(C$1),0)</f>
        <v>874</v>
      </c>
      <c r="E21" s="25">
        <f ca="1">VLOOKUP($B21,'データ（時系列）'!$FP:$JM,COLUMN(D$1),0)</f>
        <v>931</v>
      </c>
      <c r="F21" s="25">
        <f ca="1">VLOOKUP($B21,'データ（時系列）'!$FP:$JM,COLUMN(E$1),0)</f>
        <v>975</v>
      </c>
      <c r="G21" s="25">
        <f ca="1">VLOOKUP($B21,'データ（時系列）'!$FP:$JM,COLUMN(F$1),0)</f>
        <v>1006</v>
      </c>
      <c r="H21" s="25">
        <f ca="1">VLOOKUP($B21,'データ（時系列）'!$FP:$JM,COLUMN(G$1),0)</f>
        <v>1074</v>
      </c>
      <c r="I21" s="25">
        <f ca="1">VLOOKUP($B21,'データ（時系列）'!$FP:$JM,COLUMN(H$1),0)</f>
        <v>1054</v>
      </c>
      <c r="J21" s="25">
        <f ca="1">VLOOKUP($B21,'データ（時系列）'!$FP:$JM,COLUMN(I$1),0)</f>
        <v>1233</v>
      </c>
      <c r="K21" s="25">
        <f ca="1">VLOOKUP($B21,'データ（時系列）'!$FP:$JM,COLUMN(J$1),0)</f>
        <v>1212</v>
      </c>
      <c r="L21" s="25">
        <f ca="1">VLOOKUP($B21,'データ（時系列）'!$FP:$JM,COLUMN(K$1),0)</f>
        <v>1281</v>
      </c>
      <c r="M21" s="25">
        <f ca="1">VLOOKUP($B21,'データ（時系列）'!$FP:$JM,COLUMN(L$1),0)</f>
        <v>1405</v>
      </c>
      <c r="N21" s="25">
        <f ca="1">VLOOKUP($B21,'データ（時系列）'!$FP:$JM,COLUMN(M$1),0)</f>
        <v>1377</v>
      </c>
      <c r="O21" s="25">
        <f ca="1">VLOOKUP($B21,'データ（時系列）'!$FP:$JM,COLUMN(N$1),0)</f>
        <v>1412</v>
      </c>
      <c r="P21" s="25">
        <f ca="1">VLOOKUP($B21,'データ（時系列）'!$FP:$JM,COLUMN(O$1),0)</f>
        <v>1510</v>
      </c>
      <c r="Q21" s="25">
        <f ca="1">VLOOKUP($B21,'データ（時系列）'!$FP:$JM,COLUMN(P$1),0)</f>
        <v>1512</v>
      </c>
      <c r="R21" s="25">
        <f ca="1">VLOOKUP($B21,'データ（時系列）'!$FP:$JM,COLUMN(Q$1),0)</f>
        <v>1488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1608</v>
      </c>
      <c r="U21" s="25">
        <f ca="1">VLOOKUP($B21,'データ（時系列）'!$FP:$JM,COLUMN(T$1),0)</f>
        <v>1791</v>
      </c>
      <c r="V21" s="25">
        <f ca="1">VLOOKUP($B21,'データ（時系列）'!$FP:$JM,COLUMN(U$1),0)</f>
        <v>1719</v>
      </c>
      <c r="W21" s="25">
        <f ca="1">VLOOKUP($B21,'データ（時系列）'!$FP:$JM,COLUMN(V$1),0)</f>
        <v>1831</v>
      </c>
      <c r="X21" s="25">
        <f ca="1">VLOOKUP($B21,'データ（時系列）'!$FP:$JM,COLUMN(W$1),0)</f>
        <v>1834</v>
      </c>
      <c r="Y21" s="25">
        <f ca="1">VLOOKUP($B21,'データ（時系列）'!$FP:$JM,COLUMN(X$1),0)</f>
        <v>1742</v>
      </c>
      <c r="Z21" s="25">
        <f ca="1">VLOOKUP($B21,'データ（時系列）'!$FP:$JM,COLUMN(Y$1),0)</f>
        <v>1669</v>
      </c>
      <c r="AA21" s="25">
        <f ca="1">VLOOKUP($B21,'データ（時系列）'!$FP:$JM,COLUMN(Z$1),0)</f>
        <v>1634</v>
      </c>
      <c r="AB21" s="25">
        <f ca="1">VLOOKUP($B21,'データ（時系列）'!$FP:$JM,COLUMN(AA$1),0)</f>
        <v>1612</v>
      </c>
      <c r="AC21" s="25">
        <f ca="1">VLOOKUP($B21,'データ（時系列）'!$FP:$JM,COLUMN(AB$1),0)</f>
        <v>1561</v>
      </c>
      <c r="AD21" s="25">
        <f ca="1">VLOOKUP($B21,'データ（時系列）'!$FP:$JM,COLUMN(AC$1),0)</f>
        <v>1531</v>
      </c>
      <c r="AE21" s="25">
        <f ca="1">VLOOKUP($B21,'データ（時系列）'!$FP:$JM,COLUMN(AD$1),0)</f>
        <v>1489</v>
      </c>
      <c r="AF21" s="25">
        <f ca="1">VLOOKUP($B21,'データ（時系列）'!$FP:$JM,COLUMN(AE$1),0)</f>
        <v>1426</v>
      </c>
      <c r="AG21" s="25">
        <f ca="1">VLOOKUP($B21,'データ（時系列）'!$FP:$JM,COLUMN(AF$1),0)</f>
        <v>1531</v>
      </c>
      <c r="AH21" s="25">
        <f ca="1">VLOOKUP($B21,'データ（時系列）'!$FP:$JM,COLUMN(AG$1),0)</f>
        <v>1376</v>
      </c>
      <c r="AI21" s="25">
        <f ca="1">VLOOKUP($B21,'データ（時系列）'!$FP:$JM,COLUMN(AH$1),0)</f>
        <v>1401</v>
      </c>
      <c r="AJ21" s="25">
        <f ca="1">VLOOKUP($B21,'データ（時系列）'!$FP:$JM,COLUMN(AI$1),0)</f>
        <v>1433</v>
      </c>
      <c r="AK21" s="25">
        <f ca="1">VLOOKUP($B21,'データ（時系列）'!$FP:$JM,COLUMN(AJ$1),0)</f>
        <v>1534</v>
      </c>
      <c r="AL21" s="25">
        <f ca="1">VLOOKUP($B21,'データ（時系列）'!$FP:$JM,COLUMN(AK$1),0)</f>
        <v>1586</v>
      </c>
      <c r="AM21" s="25">
        <f ca="1">VLOOKUP($B21,'データ（時系列）'!$FP:$JM,COLUMN(AL$1),0)</f>
        <v>1628</v>
      </c>
      <c r="AN21" s="25">
        <f ca="1">VLOOKUP($B21,'データ（時系列）'!$FP:$JM,COLUMN(AM$1),0)</f>
        <v>1672</v>
      </c>
      <c r="AO21" s="25">
        <f ca="1">VLOOKUP($B21,'データ（時系列）'!$FP:$JM,COLUMN(AN$1),0)</f>
        <v>1656</v>
      </c>
      <c r="AP21" s="25">
        <f ca="1">VLOOKUP($B21,'データ（時系列）'!$FP:$JM,COLUMN(AO$1),0)</f>
        <v>1727</v>
      </c>
      <c r="AQ21" s="25">
        <f ca="1">VLOOKUP($B21,'データ（時系列）'!$FP:$JM,COLUMN(AP$1),0)</f>
        <v>1929</v>
      </c>
      <c r="AR21" s="25">
        <f ca="1">VLOOKUP($B21,'データ（時系列）'!$FP:$JM,COLUMN(AQ$1),0)</f>
        <v>1946</v>
      </c>
      <c r="AS21" s="25">
        <f ca="1">VLOOKUP($B21,'データ（時系列）'!$FP:$JM,COLUMN(AR$1),0)</f>
        <v>1965</v>
      </c>
      <c r="AT21" s="25">
        <f ca="1">VLOOKUP($B21,'データ（時系列）'!$FP:$JM,COLUMN(AS$1),0)</f>
        <v>1992</v>
      </c>
      <c r="AU21" s="25">
        <f ca="1">VLOOKUP($B21,'データ（時系列）'!$FP:$JM,COLUMN(AT$1),0)</f>
        <v>2096</v>
      </c>
      <c r="AV21" s="25">
        <f ca="1">VLOOKUP($B21,'データ（時系列）'!$FP:$JM,COLUMN(AU$1),0)</f>
        <v>2219</v>
      </c>
      <c r="AW21" s="25">
        <f ca="1">VLOOKUP($B21,'データ（時系列）'!$FP:$JM,COLUMN(AV$1),0)</f>
        <v>2301</v>
      </c>
      <c r="AX21" s="25">
        <f ca="1">VLOOKUP($B21,'データ（時系列）'!$FP:$JM,COLUMN(AW$1),0)</f>
        <v>2404</v>
      </c>
      <c r="AY21" s="25">
        <f ca="1">VLOOKUP($B21,'データ（時系列）'!$FP:$JM,COLUMN(AX$1),0)</f>
        <v>2539</v>
      </c>
      <c r="AZ21" s="25">
        <f ca="1">VLOOKUP($B21,'データ（時系列）'!$FP:$JM,COLUMN(AY$1),0)</f>
        <v>2688</v>
      </c>
      <c r="BA21" s="25">
        <f ca="1">VLOOKUP($B21,'データ（時系列）'!$FP:$JM,COLUMN(AZ$1),0)</f>
        <v>3010</v>
      </c>
      <c r="BB21" s="25">
        <f ca="1">VLOOKUP($B21,'データ（時系列）'!$FP:$JM,COLUMN(BA$1),0)</f>
        <v>3096</v>
      </c>
      <c r="BC21" s="25">
        <f ca="1">VLOOKUP($B21,'データ（時系列）'!$FP:$JM,COLUMN(BB$1),0)</f>
        <v>3096</v>
      </c>
      <c r="BD21" s="25">
        <f ca="1">VLOOKUP($B21,'データ（時系列）'!$FP:$JM,COLUMN(BC$1),0)</f>
        <v>3170</v>
      </c>
      <c r="BE21" s="25">
        <f ca="1">VLOOKUP($B21,'データ（時系列）'!$FP:$JM,COLUMN(BD$1),0)</f>
        <v>3102</v>
      </c>
      <c r="BF21" s="25">
        <f ca="1">VLOOKUP($B21,'データ（時系列）'!$FP:$JM,COLUMN(BE$1),0)</f>
        <v>2887</v>
      </c>
      <c r="BG21" s="25">
        <f ca="1">VLOOKUP($B21,'データ（時系列）'!$FP:$JM,COLUMN(BF$1),0)</f>
        <v>2884</v>
      </c>
      <c r="BH21" s="25">
        <f ca="1">VLOOKUP($B21,'データ（時系列）'!$FP:$JM,COLUMN(BG$1),0)</f>
        <v>2889</v>
      </c>
      <c r="BI21" s="25">
        <f ca="1">VLOOKUP($B21,'データ（時系列）'!$FP:$JM,COLUMN(BH$1),0)</f>
        <v>2498</v>
      </c>
      <c r="BJ21" s="25">
        <f ca="1">VLOOKUP($B21,'データ（時系列）'!$FP:$JM,COLUMN(BI$1),0)</f>
        <v>2522</v>
      </c>
      <c r="BK21" s="25">
        <f ca="1">VLOOKUP($B21,'データ（時系列）'!$FP:$JM,COLUMN(BJ$1),0)</f>
        <v>2625</v>
      </c>
      <c r="BL21" s="25">
        <f ca="1">VLOOKUP($B21,'データ（時系列）'!$FP:$JM,COLUMN(BK$1),0)</f>
        <v>2387</v>
      </c>
      <c r="BM21" s="25">
        <f ca="1">VLOOKUP($B21,'データ（時系列）'!$FP:$JM,COLUMN(BL$1),0)</f>
        <v>2367</v>
      </c>
      <c r="BN21" s="25">
        <f ca="1">VLOOKUP($B21,'データ（時系列）'!$FP:$JM,COLUMN(BM$1),0)</f>
        <v>2351</v>
      </c>
      <c r="BO21" s="25">
        <f ca="1">VLOOKUP($B21,'データ（時系列）'!$FP:$JM,COLUMN(BN$1),0)</f>
        <v>2229</v>
      </c>
      <c r="BP21" s="25">
        <f ca="1">VLOOKUP($B21,'データ（時系列）'!$FP:$JM,COLUMN(BO$1),0)</f>
        <v>2217</v>
      </c>
      <c r="BQ21" s="25">
        <f ca="1">VLOOKUP($B21,'データ（時系列）'!$FP:$JM,COLUMN(BP$1),0)</f>
        <v>2282</v>
      </c>
      <c r="BR21" s="25">
        <f ca="1">VLOOKUP($B21,'データ（時系列）'!$FP:$JM,COLUMN(BQ$1),0)</f>
        <v>2162</v>
      </c>
      <c r="BS21" s="25">
        <f ca="1">VLOOKUP($B21,'データ（時系列）'!$FP:$JM,COLUMN(BR$1),0)</f>
        <v>2185</v>
      </c>
      <c r="BT21" s="25">
        <f ca="1">VLOOKUP($B21,'データ（時系列）'!$FP:$JM,COLUMN(BS$1),0)</f>
        <v>2248</v>
      </c>
      <c r="BU21" s="25">
        <f ca="1">VLOOKUP($B21,'データ（時系列）'!$FP:$JM,COLUMN(BT$1),0)</f>
        <v>2357</v>
      </c>
      <c r="BV21" s="25">
        <f ca="1">VLOOKUP($B21,'データ（時系列）'!$FP:$JM,COLUMN(BU$1),0)</f>
        <v>2398</v>
      </c>
      <c r="BW21" s="25">
        <f ca="1">VLOOKUP($B21,'データ（時系列）'!$FP:$JM,COLUMN(BV$1),0)</f>
        <v>2575</v>
      </c>
      <c r="BX21" s="25">
        <f ca="1">VLOOKUP($B21,'データ（時系列）'!$FP:$JM,COLUMN(BW$1),0)</f>
        <v>2819</v>
      </c>
      <c r="BY21" s="25">
        <f ca="1">VLOOKUP($B21,'データ（時系列）'!$FP:$JM,COLUMN(BX$1),0)</f>
        <v>2984</v>
      </c>
      <c r="BZ21" s="25">
        <f ca="1">VLOOKUP($B21,'データ（時系列）'!$FP:$JM,COLUMN(BY$1),0)</f>
        <v>3544</v>
      </c>
      <c r="CA21" s="25">
        <f ca="1">VLOOKUP($B21,'データ（時系列）'!$FP:$JM,COLUMN(BZ$1),0)</f>
        <v>3529</v>
      </c>
      <c r="CB21" s="25">
        <f ca="1">VLOOKUP($B21,'データ（時系列）'!$FP:$JM,COLUMN(CA$1),0)</f>
        <v>3834</v>
      </c>
      <c r="CC21" s="25">
        <f ca="1">VLOOKUP($B21,'データ（時系列）'!$FP:$JM,COLUMN(CB$1),0)</f>
        <v>3132</v>
      </c>
      <c r="CD21" s="25">
        <f ca="1">VLOOKUP($B21,'データ（時系列）'!$FP:$JM,COLUMN(CC$1),0)</f>
        <v>2072</v>
      </c>
      <c r="CE21" s="25">
        <f ca="1">VLOOKUP($B21,'データ（時系列）'!$FP:$JM,COLUMN(CD$1),0)</f>
        <v>2651</v>
      </c>
      <c r="CF21" s="25">
        <f ca="1">VLOOKUP($B21,'データ（時系列）'!$FP:$JM,COLUMN(CE$1),0)</f>
        <v>3014</v>
      </c>
      <c r="CG21" s="25">
        <f ca="1">VLOOKUP($B21,'データ（時系列）'!$FP:$JM,COLUMN(CF$1),0)</f>
        <v>2720</v>
      </c>
      <c r="CH21" s="25">
        <f ca="1">VLOOKUP($B21,'データ（時系列）'!$FP:$JM,COLUMN(CG$1),0)</f>
        <v>2650</v>
      </c>
      <c r="CI21" s="25">
        <f ca="1">VLOOKUP($B21,'データ（時系列）'!$FP:$JM,COLUMN(CH$1),0)</f>
        <v>2414</v>
      </c>
      <c r="CJ21" s="25">
        <f ca="1">VLOOKUP($B21,'データ（時系列）'!$FP:$JM,COLUMN(CI$1),0)</f>
        <v>2117</v>
      </c>
      <c r="CK21" s="25">
        <f ca="1">VLOOKUP($B21,'データ（時系列）'!$FP:$JM,COLUMN(CJ$1),0)</f>
        <v>1742</v>
      </c>
      <c r="CL21" s="25">
        <f ca="1">VLOOKUP($B21,'データ（時系列）'!$FP:$JM,COLUMN(CK$1),0)</f>
        <v>1821</v>
      </c>
      <c r="CM21" s="25">
        <f ca="1">VLOOKUP($B21,'データ（時系列）'!$FP:$JM,COLUMN(CL$1),0)</f>
        <v>1562</v>
      </c>
      <c r="CN21" s="25">
        <f ca="1">VLOOKUP($B21,'データ（時系列）'!$FP:$JM,COLUMN(CM$1),0)</f>
        <v>1505</v>
      </c>
      <c r="CO21" s="25">
        <f ca="1">VLOOKUP($B21,'データ（時系列）'!$FP:$JM,COLUMN(CN$1),0)</f>
        <v>1320</v>
      </c>
      <c r="CP21" s="25">
        <f ca="1">VLOOKUP($B21,'データ（時系列）'!$FP:$JM,COLUMN(CO$1),0)</f>
        <v>1075</v>
      </c>
      <c r="CQ21" s="25">
        <f ca="1">VLOOKUP($B21,'データ（時系列）'!$FP:$JM,COLUMN(CP$1),0)</f>
        <v>977</v>
      </c>
      <c r="CR21" s="25">
        <f ca="1">VLOOKUP($B21,'データ（時系列）'!$FP:$JM,COLUMN(CQ$1),0)</f>
        <v>795</v>
      </c>
      <c r="CS21" s="25">
        <f ca="1">VLOOKUP($B21,'データ（時系列）'!$FP:$JM,COLUMN(CR$1),0)</f>
        <v>603</v>
      </c>
      <c r="CT21" s="25">
        <f ca="1">VLOOKUP($B21,'データ（時系列）'!$FP:$JM,COLUMN(CS$1),0)</f>
        <v>488</v>
      </c>
      <c r="CU21" s="25">
        <f ca="1">VLOOKUP($B21,'データ（時系列）'!$FP:$JM,COLUMN(CT$1),0)</f>
        <v>393</v>
      </c>
      <c r="CV21" s="25">
        <f ca="1">VLOOKUP($B21,'データ（時系列）'!$FP:$JM,COLUMN(CU$1),0)</f>
        <v>254</v>
      </c>
      <c r="CW21" s="25">
        <f ca="1">VLOOKUP($B21,'データ（時系列）'!$FP:$JM,COLUMN(CV$1),0)</f>
        <v>201</v>
      </c>
      <c r="CX21" s="25">
        <f ca="1">VLOOKUP($B21,'データ（時系列）'!$FP:$JM,COLUMN(CW$1),0)</f>
        <v>144</v>
      </c>
      <c r="CY21" s="25">
        <f ca="1">VLOOKUP($B21,'データ（時系列）'!$FP:$JM,COLUMN(CX$1),0)</f>
        <v>244</v>
      </c>
      <c r="DA21" s="17">
        <f ca="1">DA20/SUM($DA$20:$DC$20)*100</f>
        <v>9.4763586231667798</v>
      </c>
      <c r="DB21" s="17">
        <f ca="1">DB20/SUM($DA$20:$DC$20)*100</f>
        <v>57.837982025000201</v>
      </c>
      <c r="DC21" s="17">
        <f ca="1">DC20/SUM($DA$20:$DC$20)*100</f>
        <v>32.685659351833024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.75" x14ac:dyDescent="0.4"/>
  <cols>
    <col min="1" max="1" width="10.5" bestFit="1" customWidth="1"/>
    <col min="2" max="4" width="7" bestFit="1" customWidth="1"/>
    <col min="5" max="5" width="5.375" bestFit="1" customWidth="1"/>
  </cols>
  <sheetData>
    <row r="1" spans="1:5" x14ac:dyDescent="0.4">
      <c r="A1" s="4" t="s">
        <v>7</v>
      </c>
      <c r="D1" s="4" t="s">
        <v>154</v>
      </c>
    </row>
    <row r="2" spans="1:5" x14ac:dyDescent="0.4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">
      <c r="A112">
        <v>2018</v>
      </c>
      <c r="B112">
        <v>7</v>
      </c>
      <c r="C112">
        <v>109</v>
      </c>
      <c r="D112" s="3"/>
      <c r="E112" s="3"/>
    </row>
    <row r="113" spans="1:5" x14ac:dyDescent="0.4">
      <c r="A113">
        <v>2018</v>
      </c>
      <c r="B113">
        <v>7</v>
      </c>
      <c r="C113">
        <v>110</v>
      </c>
      <c r="D113" s="3"/>
      <c r="E113" s="3"/>
    </row>
    <row r="114" spans="1:5" x14ac:dyDescent="0.4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">
      <c r="A115">
        <v>2018</v>
      </c>
      <c r="B115">
        <v>7</v>
      </c>
      <c r="C115">
        <v>112</v>
      </c>
      <c r="D115" s="3"/>
      <c r="E115" s="3"/>
    </row>
    <row r="116" spans="1:5" x14ac:dyDescent="0.4">
      <c r="A116">
        <v>2018</v>
      </c>
      <c r="B116">
        <v>7</v>
      </c>
      <c r="C116">
        <v>113</v>
      </c>
      <c r="D116" s="3"/>
      <c r="E116" s="3"/>
    </row>
    <row r="117" spans="1:5" x14ac:dyDescent="0.4">
      <c r="A117">
        <v>2018</v>
      </c>
      <c r="B117">
        <v>7</v>
      </c>
      <c r="C117">
        <v>114</v>
      </c>
      <c r="D117" s="3"/>
      <c r="E117" s="3"/>
    </row>
    <row r="118" spans="1:5" x14ac:dyDescent="0.4">
      <c r="A118">
        <v>2018</v>
      </c>
      <c r="B118">
        <v>7</v>
      </c>
      <c r="C118">
        <v>115</v>
      </c>
      <c r="D118" s="3"/>
      <c r="E118" s="3"/>
    </row>
    <row r="119" spans="1:5" x14ac:dyDescent="0.4">
      <c r="A119">
        <v>2018</v>
      </c>
      <c r="B119">
        <v>7</v>
      </c>
      <c r="C119">
        <v>116</v>
      </c>
      <c r="D119" s="3"/>
      <c r="E119" s="3"/>
    </row>
    <row r="120" spans="1:5" x14ac:dyDescent="0.4">
      <c r="A120">
        <v>2018</v>
      </c>
      <c r="B120">
        <v>7</v>
      </c>
      <c r="C120">
        <v>117</v>
      </c>
      <c r="D120" s="3"/>
      <c r="E120" s="3"/>
    </row>
    <row r="121" spans="1:5" x14ac:dyDescent="0.4">
      <c r="A121">
        <v>2018</v>
      </c>
      <c r="B121">
        <v>7</v>
      </c>
      <c r="C121">
        <v>118</v>
      </c>
      <c r="D121" s="3"/>
      <c r="E121" s="3"/>
    </row>
    <row r="122" spans="1:5" x14ac:dyDescent="0.4">
      <c r="A122">
        <v>2018</v>
      </c>
      <c r="B122">
        <v>7</v>
      </c>
      <c r="C122">
        <v>119</v>
      </c>
      <c r="D122" s="3"/>
      <c r="E122" s="3"/>
    </row>
    <row r="123" spans="1:5" x14ac:dyDescent="0.4">
      <c r="A123">
        <v>2018</v>
      </c>
      <c r="B123">
        <v>7</v>
      </c>
      <c r="C123">
        <v>120</v>
      </c>
      <c r="D123" s="3"/>
      <c r="E123" s="3"/>
    </row>
    <row r="124" spans="1:5" x14ac:dyDescent="0.4">
      <c r="A124">
        <v>2018</v>
      </c>
      <c r="B124">
        <v>7</v>
      </c>
      <c r="C124">
        <v>121</v>
      </c>
      <c r="D124" s="3"/>
      <c r="E124" s="3"/>
    </row>
    <row r="125" spans="1:5" x14ac:dyDescent="0.4">
      <c r="A125">
        <v>2018</v>
      </c>
      <c r="B125">
        <v>7</v>
      </c>
      <c r="C125">
        <v>122</v>
      </c>
      <c r="D125" s="3"/>
      <c r="E125" s="3"/>
    </row>
    <row r="126" spans="1:5" x14ac:dyDescent="0.4">
      <c r="A126">
        <v>2018</v>
      </c>
      <c r="B126">
        <v>7</v>
      </c>
      <c r="C126">
        <v>123</v>
      </c>
      <c r="D126" s="3"/>
      <c r="E126" s="3"/>
    </row>
    <row r="127" spans="1:5" x14ac:dyDescent="0.4">
      <c r="A127">
        <v>2018</v>
      </c>
      <c r="B127">
        <v>7</v>
      </c>
      <c r="C127">
        <v>124</v>
      </c>
      <c r="D127" s="3"/>
      <c r="E127" s="3"/>
    </row>
    <row r="128" spans="1:5" x14ac:dyDescent="0.4">
      <c r="A128">
        <v>2018</v>
      </c>
      <c r="B128">
        <v>7</v>
      </c>
      <c r="C128">
        <v>125</v>
      </c>
      <c r="D128" s="3"/>
      <c r="E128" s="3"/>
    </row>
    <row r="129" spans="1:5" x14ac:dyDescent="0.4">
      <c r="A129">
        <v>2018</v>
      </c>
      <c r="B129">
        <v>7</v>
      </c>
      <c r="C129">
        <v>126</v>
      </c>
      <c r="D129" s="3"/>
      <c r="E129" s="3"/>
    </row>
    <row r="130" spans="1:5" x14ac:dyDescent="0.4">
      <c r="A130">
        <v>2018</v>
      </c>
      <c r="B130">
        <v>7</v>
      </c>
      <c r="C130">
        <v>127</v>
      </c>
      <c r="D130" s="3"/>
      <c r="E130" s="3"/>
    </row>
    <row r="131" spans="1:5" x14ac:dyDescent="0.4">
      <c r="A131">
        <v>2018</v>
      </c>
      <c r="B131">
        <v>7</v>
      </c>
      <c r="C131">
        <v>128</v>
      </c>
      <c r="D131" s="3"/>
      <c r="E131" s="3"/>
    </row>
    <row r="132" spans="1:5" x14ac:dyDescent="0.4">
      <c r="A132">
        <v>2018</v>
      </c>
      <c r="B132">
        <v>7</v>
      </c>
      <c r="C132">
        <v>129</v>
      </c>
      <c r="D132" s="3"/>
      <c r="E132" s="3"/>
    </row>
    <row r="133" spans="1:5" x14ac:dyDescent="0.4">
      <c r="A133">
        <v>2018</v>
      </c>
      <c r="B133">
        <v>7</v>
      </c>
      <c r="C133">
        <v>130</v>
      </c>
      <c r="D133" s="3"/>
      <c r="E133" s="3"/>
    </row>
    <row r="134" spans="1:5" x14ac:dyDescent="0.4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">
      <c r="A243">
        <v>2018</v>
      </c>
      <c r="B243">
        <v>8</v>
      </c>
      <c r="C243">
        <v>109</v>
      </c>
      <c r="D243" s="3"/>
      <c r="E243" s="3"/>
    </row>
    <row r="244" spans="1:5" x14ac:dyDescent="0.4">
      <c r="A244">
        <v>2018</v>
      </c>
      <c r="B244">
        <v>8</v>
      </c>
      <c r="C244">
        <v>110</v>
      </c>
      <c r="D244" s="3"/>
      <c r="E244" s="3"/>
    </row>
    <row r="245" spans="1:5" x14ac:dyDescent="0.4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">
      <c r="A246">
        <v>2018</v>
      </c>
      <c r="B246">
        <v>8</v>
      </c>
      <c r="C246">
        <v>112</v>
      </c>
      <c r="D246" s="3"/>
      <c r="E246" s="3"/>
    </row>
    <row r="247" spans="1:5" x14ac:dyDescent="0.4">
      <c r="A247">
        <v>2018</v>
      </c>
      <c r="B247">
        <v>8</v>
      </c>
      <c r="C247">
        <v>113</v>
      </c>
      <c r="D247" s="3"/>
      <c r="E247" s="3"/>
    </row>
    <row r="248" spans="1:5" x14ac:dyDescent="0.4">
      <c r="A248">
        <v>2018</v>
      </c>
      <c r="B248">
        <v>8</v>
      </c>
      <c r="C248">
        <v>114</v>
      </c>
      <c r="D248" s="3"/>
      <c r="E248" s="3"/>
    </row>
    <row r="249" spans="1:5" x14ac:dyDescent="0.4">
      <c r="A249">
        <v>2018</v>
      </c>
      <c r="B249">
        <v>8</v>
      </c>
      <c r="C249">
        <v>115</v>
      </c>
      <c r="D249" s="3"/>
      <c r="E249" s="3"/>
    </row>
    <row r="250" spans="1:5" x14ac:dyDescent="0.4">
      <c r="A250">
        <v>2018</v>
      </c>
      <c r="B250">
        <v>8</v>
      </c>
      <c r="C250">
        <v>116</v>
      </c>
      <c r="D250" s="3"/>
      <c r="E250" s="3"/>
    </row>
    <row r="251" spans="1:5" x14ac:dyDescent="0.4">
      <c r="A251">
        <v>2018</v>
      </c>
      <c r="B251">
        <v>8</v>
      </c>
      <c r="C251">
        <v>117</v>
      </c>
      <c r="D251" s="3"/>
      <c r="E251" s="3"/>
    </row>
    <row r="252" spans="1:5" x14ac:dyDescent="0.4">
      <c r="A252">
        <v>2018</v>
      </c>
      <c r="B252">
        <v>8</v>
      </c>
      <c r="C252">
        <v>118</v>
      </c>
      <c r="D252" s="3"/>
      <c r="E252" s="3"/>
    </row>
    <row r="253" spans="1:5" x14ac:dyDescent="0.4">
      <c r="A253">
        <v>2018</v>
      </c>
      <c r="B253">
        <v>8</v>
      </c>
      <c r="C253">
        <v>119</v>
      </c>
      <c r="D253" s="3"/>
      <c r="E253" s="3"/>
    </row>
    <row r="254" spans="1:5" x14ac:dyDescent="0.4">
      <c r="A254">
        <v>2018</v>
      </c>
      <c r="B254">
        <v>8</v>
      </c>
      <c r="C254">
        <v>120</v>
      </c>
      <c r="D254" s="3"/>
      <c r="E254" s="3"/>
    </row>
    <row r="255" spans="1:5" x14ac:dyDescent="0.4">
      <c r="A255">
        <v>2018</v>
      </c>
      <c r="B255">
        <v>8</v>
      </c>
      <c r="C255">
        <v>121</v>
      </c>
      <c r="D255" s="3"/>
      <c r="E255" s="3"/>
    </row>
    <row r="256" spans="1:5" x14ac:dyDescent="0.4">
      <c r="A256">
        <v>2018</v>
      </c>
      <c r="B256">
        <v>8</v>
      </c>
      <c r="C256">
        <v>122</v>
      </c>
      <c r="D256" s="3"/>
      <c r="E256" s="3"/>
    </row>
    <row r="257" spans="1:5" x14ac:dyDescent="0.4">
      <c r="A257">
        <v>2018</v>
      </c>
      <c r="B257">
        <v>8</v>
      </c>
      <c r="C257">
        <v>123</v>
      </c>
      <c r="D257" s="3"/>
      <c r="E257" s="3"/>
    </row>
    <row r="258" spans="1:5" x14ac:dyDescent="0.4">
      <c r="A258">
        <v>2018</v>
      </c>
      <c r="B258">
        <v>8</v>
      </c>
      <c r="C258">
        <v>124</v>
      </c>
      <c r="D258" s="3"/>
      <c r="E258" s="3"/>
    </row>
    <row r="259" spans="1:5" x14ac:dyDescent="0.4">
      <c r="A259">
        <v>2018</v>
      </c>
      <c r="B259">
        <v>8</v>
      </c>
      <c r="C259">
        <v>125</v>
      </c>
      <c r="D259" s="3"/>
      <c r="E259" s="3"/>
    </row>
    <row r="260" spans="1:5" x14ac:dyDescent="0.4">
      <c r="A260">
        <v>2018</v>
      </c>
      <c r="B260">
        <v>8</v>
      </c>
      <c r="C260">
        <v>126</v>
      </c>
      <c r="D260" s="3"/>
      <c r="E260" s="3"/>
    </row>
    <row r="261" spans="1:5" x14ac:dyDescent="0.4">
      <c r="A261">
        <v>2018</v>
      </c>
      <c r="B261">
        <v>8</v>
      </c>
      <c r="C261">
        <v>127</v>
      </c>
      <c r="D261" s="3"/>
      <c r="E261" s="3"/>
    </row>
    <row r="262" spans="1:5" x14ac:dyDescent="0.4">
      <c r="A262">
        <v>2018</v>
      </c>
      <c r="B262">
        <v>8</v>
      </c>
      <c r="C262">
        <v>128</v>
      </c>
      <c r="D262" s="3"/>
      <c r="E262" s="3"/>
    </row>
    <row r="263" spans="1:5" x14ac:dyDescent="0.4">
      <c r="A263">
        <v>2018</v>
      </c>
      <c r="B263">
        <v>8</v>
      </c>
      <c r="C263">
        <v>129</v>
      </c>
      <c r="D263" s="3"/>
      <c r="E263" s="3"/>
    </row>
    <row r="264" spans="1:5" x14ac:dyDescent="0.4">
      <c r="A264">
        <v>2018</v>
      </c>
      <c r="B264">
        <v>8</v>
      </c>
      <c r="C264">
        <v>130</v>
      </c>
      <c r="D264" s="3"/>
      <c r="E264" s="3"/>
    </row>
    <row r="265" spans="1:5" x14ac:dyDescent="0.4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">
      <c r="A374">
        <v>2018</v>
      </c>
      <c r="B374">
        <v>9</v>
      </c>
      <c r="C374">
        <v>109</v>
      </c>
      <c r="D374" s="3"/>
      <c r="E374" s="3"/>
    </row>
    <row r="375" spans="1:5" x14ac:dyDescent="0.4">
      <c r="A375">
        <v>2018</v>
      </c>
      <c r="B375">
        <v>9</v>
      </c>
      <c r="C375">
        <v>110</v>
      </c>
      <c r="D375" s="3"/>
      <c r="E375" s="3"/>
    </row>
    <row r="376" spans="1:5" x14ac:dyDescent="0.4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">
      <c r="A377">
        <v>2018</v>
      </c>
      <c r="B377">
        <v>9</v>
      </c>
      <c r="C377">
        <v>112</v>
      </c>
      <c r="D377" s="3"/>
      <c r="E377" s="3"/>
    </row>
    <row r="378" spans="1:5" x14ac:dyDescent="0.4">
      <c r="A378">
        <v>2018</v>
      </c>
      <c r="B378">
        <v>9</v>
      </c>
      <c r="C378">
        <v>113</v>
      </c>
      <c r="D378" s="3"/>
      <c r="E378" s="3"/>
    </row>
    <row r="379" spans="1:5" x14ac:dyDescent="0.4">
      <c r="A379">
        <v>2018</v>
      </c>
      <c r="B379">
        <v>9</v>
      </c>
      <c r="C379">
        <v>114</v>
      </c>
      <c r="D379" s="3"/>
      <c r="E379" s="3"/>
    </row>
    <row r="380" spans="1:5" x14ac:dyDescent="0.4">
      <c r="A380">
        <v>2018</v>
      </c>
      <c r="B380">
        <v>9</v>
      </c>
      <c r="C380">
        <v>115</v>
      </c>
      <c r="D380" s="3"/>
      <c r="E380" s="3"/>
    </row>
    <row r="381" spans="1:5" x14ac:dyDescent="0.4">
      <c r="A381">
        <v>2018</v>
      </c>
      <c r="B381">
        <v>9</v>
      </c>
      <c r="C381">
        <v>116</v>
      </c>
      <c r="D381" s="3"/>
      <c r="E381" s="3"/>
    </row>
    <row r="382" spans="1:5" x14ac:dyDescent="0.4">
      <c r="A382">
        <v>2018</v>
      </c>
      <c r="B382">
        <v>9</v>
      </c>
      <c r="C382">
        <v>117</v>
      </c>
      <c r="D382" s="3"/>
      <c r="E382" s="3"/>
    </row>
    <row r="383" spans="1:5" x14ac:dyDescent="0.4">
      <c r="A383">
        <v>2018</v>
      </c>
      <c r="B383">
        <v>9</v>
      </c>
      <c r="C383">
        <v>118</v>
      </c>
      <c r="D383" s="3"/>
      <c r="E383" s="3"/>
    </row>
    <row r="384" spans="1:5" x14ac:dyDescent="0.4">
      <c r="A384">
        <v>2018</v>
      </c>
      <c r="B384">
        <v>9</v>
      </c>
      <c r="C384">
        <v>119</v>
      </c>
      <c r="D384" s="3"/>
      <c r="E384" s="3"/>
    </row>
    <row r="385" spans="1:5" x14ac:dyDescent="0.4">
      <c r="A385">
        <v>2018</v>
      </c>
      <c r="B385">
        <v>9</v>
      </c>
      <c r="C385">
        <v>120</v>
      </c>
      <c r="D385" s="3"/>
      <c r="E385" s="3"/>
    </row>
    <row r="386" spans="1:5" x14ac:dyDescent="0.4">
      <c r="A386">
        <v>2018</v>
      </c>
      <c r="B386">
        <v>9</v>
      </c>
      <c r="C386">
        <v>121</v>
      </c>
      <c r="D386" s="3"/>
      <c r="E386" s="3"/>
    </row>
    <row r="387" spans="1:5" x14ac:dyDescent="0.4">
      <c r="A387">
        <v>2018</v>
      </c>
      <c r="B387">
        <v>9</v>
      </c>
      <c r="C387">
        <v>122</v>
      </c>
      <c r="D387" s="3"/>
      <c r="E387" s="3"/>
    </row>
    <row r="388" spans="1:5" x14ac:dyDescent="0.4">
      <c r="A388">
        <v>2018</v>
      </c>
      <c r="B388">
        <v>9</v>
      </c>
      <c r="C388">
        <v>123</v>
      </c>
      <c r="D388" s="3"/>
      <c r="E388" s="3"/>
    </row>
    <row r="389" spans="1:5" x14ac:dyDescent="0.4">
      <c r="A389">
        <v>2018</v>
      </c>
      <c r="B389">
        <v>9</v>
      </c>
      <c r="C389">
        <v>124</v>
      </c>
      <c r="D389" s="3"/>
      <c r="E389" s="3"/>
    </row>
    <row r="390" spans="1:5" x14ac:dyDescent="0.4">
      <c r="A390">
        <v>2018</v>
      </c>
      <c r="B390">
        <v>9</v>
      </c>
      <c r="C390">
        <v>125</v>
      </c>
      <c r="D390" s="3"/>
      <c r="E390" s="3"/>
    </row>
    <row r="391" spans="1:5" x14ac:dyDescent="0.4">
      <c r="A391">
        <v>2018</v>
      </c>
      <c r="B391">
        <v>9</v>
      </c>
      <c r="C391">
        <v>126</v>
      </c>
      <c r="D391" s="3"/>
      <c r="E391" s="3"/>
    </row>
    <row r="392" spans="1:5" x14ac:dyDescent="0.4">
      <c r="A392">
        <v>2018</v>
      </c>
      <c r="B392">
        <v>9</v>
      </c>
      <c r="C392">
        <v>127</v>
      </c>
      <c r="D392" s="3"/>
      <c r="E392" s="3"/>
    </row>
    <row r="393" spans="1:5" x14ac:dyDescent="0.4">
      <c r="A393">
        <v>2018</v>
      </c>
      <c r="B393">
        <v>9</v>
      </c>
      <c r="C393">
        <v>128</v>
      </c>
      <c r="D393" s="3"/>
      <c r="E393" s="3"/>
    </row>
    <row r="394" spans="1:5" x14ac:dyDescent="0.4">
      <c r="A394">
        <v>2018</v>
      </c>
      <c r="B394">
        <v>9</v>
      </c>
      <c r="C394">
        <v>129</v>
      </c>
      <c r="D394" s="3"/>
      <c r="E394" s="3"/>
    </row>
    <row r="395" spans="1:5" x14ac:dyDescent="0.4">
      <c r="A395">
        <v>2018</v>
      </c>
      <c r="B395">
        <v>9</v>
      </c>
      <c r="C395">
        <v>130</v>
      </c>
      <c r="D395" s="3"/>
      <c r="E395" s="3"/>
    </row>
    <row r="396" spans="1:5" x14ac:dyDescent="0.4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">
      <c r="A505">
        <v>2018</v>
      </c>
      <c r="B505">
        <v>10</v>
      </c>
      <c r="C505">
        <v>109</v>
      </c>
      <c r="D505" s="3"/>
      <c r="E505" s="3"/>
    </row>
    <row r="506" spans="1:5" x14ac:dyDescent="0.4">
      <c r="A506">
        <v>2018</v>
      </c>
      <c r="B506">
        <v>10</v>
      </c>
      <c r="C506">
        <v>110</v>
      </c>
      <c r="D506" s="3"/>
      <c r="E506" s="3"/>
    </row>
    <row r="507" spans="1:5" x14ac:dyDescent="0.4">
      <c r="A507">
        <v>2018</v>
      </c>
      <c r="B507">
        <v>10</v>
      </c>
      <c r="C507">
        <v>111</v>
      </c>
      <c r="D507" s="3"/>
      <c r="E507" s="3"/>
    </row>
    <row r="508" spans="1:5" x14ac:dyDescent="0.4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">
      <c r="A509">
        <v>2018</v>
      </c>
      <c r="B509">
        <v>10</v>
      </c>
      <c r="C509">
        <v>113</v>
      </c>
      <c r="D509" s="3"/>
      <c r="E509" s="3"/>
    </row>
    <row r="510" spans="1:5" x14ac:dyDescent="0.4">
      <c r="A510">
        <v>2018</v>
      </c>
      <c r="B510">
        <v>10</v>
      </c>
      <c r="C510">
        <v>114</v>
      </c>
      <c r="D510" s="3"/>
      <c r="E510" s="3"/>
    </row>
    <row r="511" spans="1:5" x14ac:dyDescent="0.4">
      <c r="A511">
        <v>2018</v>
      </c>
      <c r="B511">
        <v>10</v>
      </c>
      <c r="C511">
        <v>115</v>
      </c>
      <c r="D511" s="3"/>
      <c r="E511" s="3"/>
    </row>
    <row r="512" spans="1:5" x14ac:dyDescent="0.4">
      <c r="A512">
        <v>2018</v>
      </c>
      <c r="B512">
        <v>10</v>
      </c>
      <c r="C512">
        <v>116</v>
      </c>
      <c r="D512" s="3"/>
      <c r="E512" s="3"/>
    </row>
    <row r="513" spans="1:5" x14ac:dyDescent="0.4">
      <c r="A513">
        <v>2018</v>
      </c>
      <c r="B513">
        <v>10</v>
      </c>
      <c r="C513">
        <v>117</v>
      </c>
      <c r="D513" s="3"/>
      <c r="E513" s="3"/>
    </row>
    <row r="514" spans="1:5" x14ac:dyDescent="0.4">
      <c r="A514">
        <v>2018</v>
      </c>
      <c r="B514">
        <v>10</v>
      </c>
      <c r="C514">
        <v>118</v>
      </c>
      <c r="D514" s="3"/>
      <c r="E514" s="3"/>
    </row>
    <row r="515" spans="1:5" x14ac:dyDescent="0.4">
      <c r="A515">
        <v>2018</v>
      </c>
      <c r="B515">
        <v>10</v>
      </c>
      <c r="C515">
        <v>119</v>
      </c>
      <c r="D515" s="3"/>
      <c r="E515" s="3"/>
    </row>
    <row r="516" spans="1:5" x14ac:dyDescent="0.4">
      <c r="A516">
        <v>2018</v>
      </c>
      <c r="B516">
        <v>10</v>
      </c>
      <c r="C516">
        <v>120</v>
      </c>
      <c r="D516" s="3"/>
      <c r="E516" s="3"/>
    </row>
    <row r="517" spans="1:5" x14ac:dyDescent="0.4">
      <c r="A517">
        <v>2018</v>
      </c>
      <c r="B517">
        <v>10</v>
      </c>
      <c r="C517">
        <v>121</v>
      </c>
      <c r="D517" s="3"/>
      <c r="E517" s="3"/>
    </row>
    <row r="518" spans="1:5" x14ac:dyDescent="0.4">
      <c r="A518">
        <v>2018</v>
      </c>
      <c r="B518">
        <v>10</v>
      </c>
      <c r="C518">
        <v>122</v>
      </c>
      <c r="D518" s="3"/>
      <c r="E518" s="3"/>
    </row>
    <row r="519" spans="1:5" x14ac:dyDescent="0.4">
      <c r="A519">
        <v>2018</v>
      </c>
      <c r="B519">
        <v>10</v>
      </c>
      <c r="C519">
        <v>123</v>
      </c>
      <c r="D519" s="3"/>
      <c r="E519" s="3"/>
    </row>
    <row r="520" spans="1:5" x14ac:dyDescent="0.4">
      <c r="A520">
        <v>2018</v>
      </c>
      <c r="B520">
        <v>10</v>
      </c>
      <c r="C520">
        <v>124</v>
      </c>
      <c r="D520" s="3"/>
      <c r="E520" s="3"/>
    </row>
    <row r="521" spans="1:5" x14ac:dyDescent="0.4">
      <c r="A521">
        <v>2018</v>
      </c>
      <c r="B521">
        <v>10</v>
      </c>
      <c r="C521">
        <v>125</v>
      </c>
      <c r="D521" s="3"/>
      <c r="E521" s="3"/>
    </row>
    <row r="522" spans="1:5" x14ac:dyDescent="0.4">
      <c r="A522">
        <v>2018</v>
      </c>
      <c r="B522">
        <v>10</v>
      </c>
      <c r="C522">
        <v>126</v>
      </c>
      <c r="D522" s="3"/>
      <c r="E522" s="3"/>
    </row>
    <row r="523" spans="1:5" x14ac:dyDescent="0.4">
      <c r="A523">
        <v>2018</v>
      </c>
      <c r="B523">
        <v>10</v>
      </c>
      <c r="C523">
        <v>127</v>
      </c>
      <c r="D523" s="3"/>
      <c r="E523" s="3"/>
    </row>
    <row r="524" spans="1:5" x14ac:dyDescent="0.4">
      <c r="A524">
        <v>2018</v>
      </c>
      <c r="B524">
        <v>10</v>
      </c>
      <c r="C524">
        <v>128</v>
      </c>
      <c r="D524" s="3"/>
      <c r="E524" s="3"/>
    </row>
    <row r="525" spans="1:5" x14ac:dyDescent="0.4">
      <c r="A525">
        <v>2018</v>
      </c>
      <c r="B525">
        <v>10</v>
      </c>
      <c r="C525">
        <v>129</v>
      </c>
      <c r="D525" s="3"/>
      <c r="E525" s="3"/>
    </row>
    <row r="526" spans="1:5" x14ac:dyDescent="0.4">
      <c r="A526">
        <v>2018</v>
      </c>
      <c r="B526">
        <v>10</v>
      </c>
      <c r="C526">
        <v>130</v>
      </c>
      <c r="D526" s="3"/>
      <c r="E526" s="3"/>
    </row>
    <row r="527" spans="1:5" x14ac:dyDescent="0.4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">
      <c r="A636">
        <v>2018</v>
      </c>
      <c r="B636">
        <v>11</v>
      </c>
      <c r="C636">
        <v>109</v>
      </c>
      <c r="D636" s="3"/>
      <c r="E636" s="3"/>
    </row>
    <row r="637" spans="1:5" x14ac:dyDescent="0.4">
      <c r="A637">
        <v>2018</v>
      </c>
      <c r="B637">
        <v>11</v>
      </c>
      <c r="C637">
        <v>110</v>
      </c>
      <c r="D637" s="3"/>
      <c r="E637" s="3"/>
    </row>
    <row r="638" spans="1:5" x14ac:dyDescent="0.4">
      <c r="A638">
        <v>2018</v>
      </c>
      <c r="B638">
        <v>11</v>
      </c>
      <c r="C638">
        <v>111</v>
      </c>
      <c r="D638" s="3"/>
      <c r="E638" s="3"/>
    </row>
    <row r="639" spans="1:5" x14ac:dyDescent="0.4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">
      <c r="A640">
        <v>2018</v>
      </c>
      <c r="B640">
        <v>11</v>
      </c>
      <c r="C640">
        <v>113</v>
      </c>
      <c r="D640" s="3"/>
      <c r="E640" s="3"/>
    </row>
    <row r="641" spans="1:5" x14ac:dyDescent="0.4">
      <c r="A641">
        <v>2018</v>
      </c>
      <c r="B641">
        <v>11</v>
      </c>
      <c r="C641">
        <v>114</v>
      </c>
      <c r="D641" s="3"/>
      <c r="E641" s="3"/>
    </row>
    <row r="642" spans="1:5" x14ac:dyDescent="0.4">
      <c r="A642">
        <v>2018</v>
      </c>
      <c r="B642">
        <v>11</v>
      </c>
      <c r="C642">
        <v>115</v>
      </c>
      <c r="D642" s="3"/>
      <c r="E642" s="3"/>
    </row>
    <row r="643" spans="1:5" x14ac:dyDescent="0.4">
      <c r="A643">
        <v>2018</v>
      </c>
      <c r="B643">
        <v>11</v>
      </c>
      <c r="C643">
        <v>116</v>
      </c>
      <c r="D643" s="3"/>
      <c r="E643" s="3"/>
    </row>
    <row r="644" spans="1:5" x14ac:dyDescent="0.4">
      <c r="A644">
        <v>2018</v>
      </c>
      <c r="B644">
        <v>11</v>
      </c>
      <c r="C644">
        <v>117</v>
      </c>
      <c r="D644" s="3"/>
      <c r="E644" s="3"/>
    </row>
    <row r="645" spans="1:5" x14ac:dyDescent="0.4">
      <c r="A645">
        <v>2018</v>
      </c>
      <c r="B645">
        <v>11</v>
      </c>
      <c r="C645">
        <v>118</v>
      </c>
      <c r="D645" s="3"/>
      <c r="E645" s="3"/>
    </row>
    <row r="646" spans="1:5" x14ac:dyDescent="0.4">
      <c r="A646">
        <v>2018</v>
      </c>
      <c r="B646">
        <v>11</v>
      </c>
      <c r="C646">
        <v>119</v>
      </c>
      <c r="D646" s="3"/>
      <c r="E646" s="3"/>
    </row>
    <row r="647" spans="1:5" x14ac:dyDescent="0.4">
      <c r="A647">
        <v>2018</v>
      </c>
      <c r="B647">
        <v>11</v>
      </c>
      <c r="C647">
        <v>120</v>
      </c>
      <c r="D647" s="3"/>
      <c r="E647" s="3"/>
    </row>
    <row r="648" spans="1:5" x14ac:dyDescent="0.4">
      <c r="A648">
        <v>2018</v>
      </c>
      <c r="B648">
        <v>11</v>
      </c>
      <c r="C648">
        <v>121</v>
      </c>
      <c r="D648" s="3"/>
      <c r="E648" s="3"/>
    </row>
    <row r="649" spans="1:5" x14ac:dyDescent="0.4">
      <c r="A649">
        <v>2018</v>
      </c>
      <c r="B649">
        <v>11</v>
      </c>
      <c r="C649">
        <v>122</v>
      </c>
      <c r="D649" s="3"/>
      <c r="E649" s="3"/>
    </row>
    <row r="650" spans="1:5" x14ac:dyDescent="0.4">
      <c r="A650">
        <v>2018</v>
      </c>
      <c r="B650">
        <v>11</v>
      </c>
      <c r="C650">
        <v>123</v>
      </c>
      <c r="D650" s="3"/>
      <c r="E650" s="3"/>
    </row>
    <row r="651" spans="1:5" x14ac:dyDescent="0.4">
      <c r="A651">
        <v>2018</v>
      </c>
      <c r="B651">
        <v>11</v>
      </c>
      <c r="C651">
        <v>124</v>
      </c>
      <c r="D651" s="3"/>
      <c r="E651" s="3"/>
    </row>
    <row r="652" spans="1:5" x14ac:dyDescent="0.4">
      <c r="A652">
        <v>2018</v>
      </c>
      <c r="B652">
        <v>11</v>
      </c>
      <c r="C652">
        <v>125</v>
      </c>
      <c r="D652" s="3"/>
      <c r="E652" s="3"/>
    </row>
    <row r="653" spans="1:5" x14ac:dyDescent="0.4">
      <c r="A653">
        <v>2018</v>
      </c>
      <c r="B653">
        <v>11</v>
      </c>
      <c r="C653">
        <v>126</v>
      </c>
      <c r="D653" s="3"/>
      <c r="E653" s="3"/>
    </row>
    <row r="654" spans="1:5" x14ac:dyDescent="0.4">
      <c r="A654">
        <v>2018</v>
      </c>
      <c r="B654">
        <v>11</v>
      </c>
      <c r="C654">
        <v>127</v>
      </c>
      <c r="D654" s="3"/>
      <c r="E654" s="3"/>
    </row>
    <row r="655" spans="1:5" x14ac:dyDescent="0.4">
      <c r="A655">
        <v>2018</v>
      </c>
      <c r="B655">
        <v>11</v>
      </c>
      <c r="C655">
        <v>128</v>
      </c>
      <c r="D655" s="3"/>
      <c r="E655" s="3"/>
    </row>
    <row r="656" spans="1:5" x14ac:dyDescent="0.4">
      <c r="A656">
        <v>2018</v>
      </c>
      <c r="B656">
        <v>11</v>
      </c>
      <c r="C656">
        <v>129</v>
      </c>
      <c r="D656" s="3"/>
      <c r="E656" s="3"/>
    </row>
    <row r="657" spans="1:5" x14ac:dyDescent="0.4">
      <c r="A657">
        <v>2018</v>
      </c>
      <c r="B657">
        <v>11</v>
      </c>
      <c r="C657">
        <v>130</v>
      </c>
      <c r="D657" s="3"/>
      <c r="E657" s="3"/>
    </row>
    <row r="658" spans="1:5" x14ac:dyDescent="0.4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">
      <c r="A767">
        <v>2018</v>
      </c>
      <c r="B767">
        <v>12</v>
      </c>
      <c r="C767">
        <v>109</v>
      </c>
      <c r="D767" s="3"/>
      <c r="E767" s="3"/>
    </row>
    <row r="768" spans="1:5" x14ac:dyDescent="0.4">
      <c r="A768">
        <v>2018</v>
      </c>
      <c r="B768">
        <v>12</v>
      </c>
      <c r="C768">
        <v>110</v>
      </c>
      <c r="D768" s="3"/>
      <c r="E768" s="3"/>
    </row>
    <row r="769" spans="1:5" x14ac:dyDescent="0.4">
      <c r="A769">
        <v>2018</v>
      </c>
      <c r="B769">
        <v>12</v>
      </c>
      <c r="C769">
        <v>111</v>
      </c>
      <c r="D769" s="3"/>
      <c r="E769" s="3"/>
    </row>
    <row r="770" spans="1:5" x14ac:dyDescent="0.4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">
      <c r="A771">
        <v>2018</v>
      </c>
      <c r="B771">
        <v>12</v>
      </c>
      <c r="C771">
        <v>113</v>
      </c>
      <c r="D771" s="3"/>
      <c r="E771" s="3"/>
    </row>
    <row r="772" spans="1:5" x14ac:dyDescent="0.4">
      <c r="A772">
        <v>2018</v>
      </c>
      <c r="B772">
        <v>12</v>
      </c>
      <c r="C772">
        <v>114</v>
      </c>
      <c r="D772" s="3"/>
      <c r="E772" s="3"/>
    </row>
    <row r="773" spans="1:5" x14ac:dyDescent="0.4">
      <c r="A773">
        <v>2018</v>
      </c>
      <c r="B773">
        <v>12</v>
      </c>
      <c r="C773">
        <v>115</v>
      </c>
      <c r="D773" s="3"/>
      <c r="E773" s="3"/>
    </row>
    <row r="774" spans="1:5" x14ac:dyDescent="0.4">
      <c r="A774">
        <v>2018</v>
      </c>
      <c r="B774">
        <v>12</v>
      </c>
      <c r="C774">
        <v>116</v>
      </c>
      <c r="D774" s="3"/>
      <c r="E774" s="3"/>
    </row>
    <row r="775" spans="1:5" x14ac:dyDescent="0.4">
      <c r="A775">
        <v>2018</v>
      </c>
      <c r="B775">
        <v>12</v>
      </c>
      <c r="C775">
        <v>117</v>
      </c>
      <c r="D775" s="3"/>
      <c r="E775" s="3"/>
    </row>
    <row r="776" spans="1:5" x14ac:dyDescent="0.4">
      <c r="A776">
        <v>2018</v>
      </c>
      <c r="B776">
        <v>12</v>
      </c>
      <c r="C776">
        <v>118</v>
      </c>
      <c r="D776" s="3"/>
      <c r="E776" s="3"/>
    </row>
    <row r="777" spans="1:5" x14ac:dyDescent="0.4">
      <c r="A777">
        <v>2018</v>
      </c>
      <c r="B777">
        <v>12</v>
      </c>
      <c r="C777">
        <v>119</v>
      </c>
      <c r="D777" s="3"/>
      <c r="E777" s="3"/>
    </row>
    <row r="778" spans="1:5" x14ac:dyDescent="0.4">
      <c r="A778">
        <v>2018</v>
      </c>
      <c r="B778">
        <v>12</v>
      </c>
      <c r="C778">
        <v>120</v>
      </c>
      <c r="D778" s="3"/>
      <c r="E778" s="3"/>
    </row>
    <row r="779" spans="1:5" x14ac:dyDescent="0.4">
      <c r="A779">
        <v>2018</v>
      </c>
      <c r="B779">
        <v>12</v>
      </c>
      <c r="C779">
        <v>121</v>
      </c>
      <c r="D779" s="3"/>
      <c r="E779" s="3"/>
    </row>
    <row r="780" spans="1:5" x14ac:dyDescent="0.4">
      <c r="A780">
        <v>2018</v>
      </c>
      <c r="B780">
        <v>12</v>
      </c>
      <c r="C780">
        <v>122</v>
      </c>
      <c r="D780" s="3"/>
      <c r="E780" s="3"/>
    </row>
    <row r="781" spans="1:5" x14ac:dyDescent="0.4">
      <c r="A781">
        <v>2018</v>
      </c>
      <c r="B781">
        <v>12</v>
      </c>
      <c r="C781">
        <v>123</v>
      </c>
      <c r="D781" s="3"/>
      <c r="E781" s="3"/>
    </row>
    <row r="782" spans="1:5" x14ac:dyDescent="0.4">
      <c r="A782">
        <v>2018</v>
      </c>
      <c r="B782">
        <v>12</v>
      </c>
      <c r="C782">
        <v>124</v>
      </c>
      <c r="D782" s="3"/>
      <c r="E782" s="3"/>
    </row>
    <row r="783" spans="1:5" x14ac:dyDescent="0.4">
      <c r="A783">
        <v>2018</v>
      </c>
      <c r="B783">
        <v>12</v>
      </c>
      <c r="C783">
        <v>125</v>
      </c>
      <c r="D783" s="3"/>
      <c r="E783" s="3"/>
    </row>
    <row r="784" spans="1:5" x14ac:dyDescent="0.4">
      <c r="A784">
        <v>2018</v>
      </c>
      <c r="B784">
        <v>12</v>
      </c>
      <c r="C784">
        <v>126</v>
      </c>
      <c r="D784" s="3"/>
      <c r="E784" s="3"/>
    </row>
    <row r="785" spans="1:5" x14ac:dyDescent="0.4">
      <c r="A785">
        <v>2018</v>
      </c>
      <c r="B785">
        <v>12</v>
      </c>
      <c r="C785">
        <v>127</v>
      </c>
      <c r="D785" s="3"/>
      <c r="E785" s="3"/>
    </row>
    <row r="786" spans="1:5" x14ac:dyDescent="0.4">
      <c r="A786">
        <v>2018</v>
      </c>
      <c r="B786">
        <v>12</v>
      </c>
      <c r="C786">
        <v>128</v>
      </c>
      <c r="D786" s="3"/>
      <c r="E786" s="3"/>
    </row>
    <row r="787" spans="1:5" x14ac:dyDescent="0.4">
      <c r="A787">
        <v>2018</v>
      </c>
      <c r="B787">
        <v>12</v>
      </c>
      <c r="C787">
        <v>129</v>
      </c>
      <c r="D787" s="3"/>
      <c r="E787" s="3"/>
    </row>
    <row r="788" spans="1:5" x14ac:dyDescent="0.4">
      <c r="A788">
        <v>2018</v>
      </c>
      <c r="B788">
        <v>12</v>
      </c>
      <c r="C788">
        <v>130</v>
      </c>
      <c r="D788" s="3"/>
      <c r="E788" s="3"/>
    </row>
    <row r="789" spans="1:5" x14ac:dyDescent="0.4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">
      <c r="A898">
        <v>2019</v>
      </c>
      <c r="B898">
        <v>1</v>
      </c>
      <c r="C898">
        <v>109</v>
      </c>
      <c r="D898" s="3"/>
      <c r="E898" s="3"/>
    </row>
    <row r="899" spans="1:5" x14ac:dyDescent="0.4">
      <c r="A899">
        <v>2019</v>
      </c>
      <c r="B899">
        <v>1</v>
      </c>
      <c r="C899">
        <v>110</v>
      </c>
      <c r="D899" s="3"/>
      <c r="E899" s="3"/>
    </row>
    <row r="900" spans="1:5" x14ac:dyDescent="0.4">
      <c r="A900">
        <v>2019</v>
      </c>
      <c r="B900">
        <v>1</v>
      </c>
      <c r="C900">
        <v>111</v>
      </c>
      <c r="D900" s="3"/>
      <c r="E900" s="3"/>
    </row>
    <row r="901" spans="1:5" x14ac:dyDescent="0.4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">
      <c r="A902">
        <v>2019</v>
      </c>
      <c r="B902">
        <v>1</v>
      </c>
      <c r="C902">
        <v>113</v>
      </c>
      <c r="D902" s="3"/>
      <c r="E902" s="3"/>
    </row>
    <row r="903" spans="1:5" x14ac:dyDescent="0.4">
      <c r="A903">
        <v>2019</v>
      </c>
      <c r="B903">
        <v>1</v>
      </c>
      <c r="C903">
        <v>114</v>
      </c>
      <c r="D903" s="3"/>
      <c r="E903" s="3"/>
    </row>
    <row r="904" spans="1:5" x14ac:dyDescent="0.4">
      <c r="A904">
        <v>2019</v>
      </c>
      <c r="B904">
        <v>1</v>
      </c>
      <c r="C904">
        <v>115</v>
      </c>
      <c r="D904" s="3"/>
      <c r="E904" s="3"/>
    </row>
    <row r="905" spans="1:5" x14ac:dyDescent="0.4">
      <c r="A905">
        <v>2019</v>
      </c>
      <c r="B905">
        <v>1</v>
      </c>
      <c r="C905">
        <v>116</v>
      </c>
      <c r="D905" s="3"/>
      <c r="E905" s="3"/>
    </row>
    <row r="906" spans="1:5" x14ac:dyDescent="0.4">
      <c r="A906">
        <v>2019</v>
      </c>
      <c r="B906">
        <v>1</v>
      </c>
      <c r="C906">
        <v>117</v>
      </c>
      <c r="D906" s="3"/>
      <c r="E906" s="3"/>
    </row>
    <row r="907" spans="1:5" x14ac:dyDescent="0.4">
      <c r="A907">
        <v>2019</v>
      </c>
      <c r="B907">
        <v>1</v>
      </c>
      <c r="C907">
        <v>118</v>
      </c>
      <c r="D907" s="3"/>
      <c r="E907" s="3"/>
    </row>
    <row r="908" spans="1:5" x14ac:dyDescent="0.4">
      <c r="A908">
        <v>2019</v>
      </c>
      <c r="B908">
        <v>1</v>
      </c>
      <c r="C908">
        <v>119</v>
      </c>
      <c r="D908" s="3"/>
      <c r="E908" s="3"/>
    </row>
    <row r="909" spans="1:5" x14ac:dyDescent="0.4">
      <c r="A909">
        <v>2019</v>
      </c>
      <c r="B909">
        <v>1</v>
      </c>
      <c r="C909">
        <v>120</v>
      </c>
      <c r="D909" s="3"/>
      <c r="E909" s="3"/>
    </row>
    <row r="910" spans="1:5" x14ac:dyDescent="0.4">
      <c r="A910">
        <v>2019</v>
      </c>
      <c r="B910">
        <v>1</v>
      </c>
      <c r="C910">
        <v>121</v>
      </c>
      <c r="D910" s="3"/>
      <c r="E910" s="3"/>
    </row>
    <row r="911" spans="1:5" x14ac:dyDescent="0.4">
      <c r="A911">
        <v>2019</v>
      </c>
      <c r="B911">
        <v>1</v>
      </c>
      <c r="C911">
        <v>122</v>
      </c>
      <c r="D911" s="3"/>
      <c r="E911" s="3"/>
    </row>
    <row r="912" spans="1:5" x14ac:dyDescent="0.4">
      <c r="A912">
        <v>2019</v>
      </c>
      <c r="B912">
        <v>1</v>
      </c>
      <c r="C912">
        <v>123</v>
      </c>
      <c r="D912" s="3"/>
      <c r="E912" s="3"/>
    </row>
    <row r="913" spans="1:5" x14ac:dyDescent="0.4">
      <c r="A913">
        <v>2019</v>
      </c>
      <c r="B913">
        <v>1</v>
      </c>
      <c r="C913">
        <v>124</v>
      </c>
      <c r="D913" s="3"/>
      <c r="E913" s="3"/>
    </row>
    <row r="914" spans="1:5" x14ac:dyDescent="0.4">
      <c r="A914">
        <v>2019</v>
      </c>
      <c r="B914">
        <v>1</v>
      </c>
      <c r="C914">
        <v>125</v>
      </c>
      <c r="D914" s="3"/>
      <c r="E914" s="3"/>
    </row>
    <row r="915" spans="1:5" x14ac:dyDescent="0.4">
      <c r="A915">
        <v>2019</v>
      </c>
      <c r="B915">
        <v>1</v>
      </c>
      <c r="C915">
        <v>126</v>
      </c>
      <c r="D915" s="3"/>
      <c r="E915" s="3"/>
    </row>
    <row r="916" spans="1:5" x14ac:dyDescent="0.4">
      <c r="A916">
        <v>2019</v>
      </c>
      <c r="B916">
        <v>1</v>
      </c>
      <c r="C916">
        <v>127</v>
      </c>
      <c r="D916" s="3"/>
      <c r="E916" s="3"/>
    </row>
    <row r="917" spans="1:5" x14ac:dyDescent="0.4">
      <c r="A917">
        <v>2019</v>
      </c>
      <c r="B917">
        <v>1</v>
      </c>
      <c r="C917">
        <v>128</v>
      </c>
      <c r="D917" s="3"/>
      <c r="E917" s="3"/>
    </row>
    <row r="918" spans="1:5" x14ac:dyDescent="0.4">
      <c r="A918">
        <v>2019</v>
      </c>
      <c r="B918">
        <v>1</v>
      </c>
      <c r="C918">
        <v>129</v>
      </c>
      <c r="D918" s="3"/>
      <c r="E918" s="3"/>
    </row>
    <row r="919" spans="1:5" x14ac:dyDescent="0.4">
      <c r="A919">
        <v>2019</v>
      </c>
      <c r="B919">
        <v>1</v>
      </c>
      <c r="C919">
        <v>130</v>
      </c>
      <c r="D919" s="3"/>
      <c r="E919" s="3"/>
    </row>
    <row r="920" spans="1:5" x14ac:dyDescent="0.4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">
      <c r="A1029">
        <v>2019</v>
      </c>
      <c r="B1029">
        <v>2</v>
      </c>
      <c r="C1029">
        <v>109</v>
      </c>
      <c r="D1029" s="3"/>
      <c r="E1029" s="3"/>
    </row>
    <row r="1030" spans="1:5" x14ac:dyDescent="0.4">
      <c r="A1030">
        <v>2019</v>
      </c>
      <c r="B1030">
        <v>2</v>
      </c>
      <c r="C1030">
        <v>110</v>
      </c>
      <c r="D1030" s="3"/>
      <c r="E1030" s="3"/>
    </row>
    <row r="1031" spans="1:5" x14ac:dyDescent="0.4">
      <c r="A1031">
        <v>2019</v>
      </c>
      <c r="B1031">
        <v>2</v>
      </c>
      <c r="C1031">
        <v>111</v>
      </c>
      <c r="D1031" s="3"/>
      <c r="E1031" s="3"/>
    </row>
    <row r="1032" spans="1:5" x14ac:dyDescent="0.4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">
      <c r="A1033">
        <v>2019</v>
      </c>
      <c r="B1033">
        <v>2</v>
      </c>
      <c r="C1033">
        <v>113</v>
      </c>
      <c r="D1033" s="3"/>
      <c r="E1033" s="3"/>
    </row>
    <row r="1034" spans="1:5" x14ac:dyDescent="0.4">
      <c r="A1034">
        <v>2019</v>
      </c>
      <c r="B1034">
        <v>2</v>
      </c>
      <c r="C1034">
        <v>114</v>
      </c>
      <c r="D1034" s="3"/>
      <c r="E1034" s="3"/>
    </row>
    <row r="1035" spans="1:5" x14ac:dyDescent="0.4">
      <c r="A1035">
        <v>2019</v>
      </c>
      <c r="B1035">
        <v>2</v>
      </c>
      <c r="C1035">
        <v>115</v>
      </c>
      <c r="D1035" s="3"/>
      <c r="E1035" s="3"/>
    </row>
    <row r="1036" spans="1:5" x14ac:dyDescent="0.4">
      <c r="A1036">
        <v>2019</v>
      </c>
      <c r="B1036">
        <v>2</v>
      </c>
      <c r="C1036">
        <v>116</v>
      </c>
      <c r="D1036" s="3"/>
      <c r="E1036" s="3"/>
    </row>
    <row r="1037" spans="1:5" x14ac:dyDescent="0.4">
      <c r="A1037">
        <v>2019</v>
      </c>
      <c r="B1037">
        <v>2</v>
      </c>
      <c r="C1037">
        <v>117</v>
      </c>
      <c r="D1037" s="3"/>
      <c r="E1037" s="3"/>
    </row>
    <row r="1038" spans="1:5" x14ac:dyDescent="0.4">
      <c r="A1038">
        <v>2019</v>
      </c>
      <c r="B1038">
        <v>2</v>
      </c>
      <c r="C1038">
        <v>118</v>
      </c>
      <c r="D1038" s="3"/>
      <c r="E1038" s="3"/>
    </row>
    <row r="1039" spans="1:5" x14ac:dyDescent="0.4">
      <c r="A1039">
        <v>2019</v>
      </c>
      <c r="B1039">
        <v>2</v>
      </c>
      <c r="C1039">
        <v>119</v>
      </c>
      <c r="D1039" s="3"/>
      <c r="E1039" s="3"/>
    </row>
    <row r="1040" spans="1:5" x14ac:dyDescent="0.4">
      <c r="A1040">
        <v>2019</v>
      </c>
      <c r="B1040">
        <v>2</v>
      </c>
      <c r="C1040">
        <v>120</v>
      </c>
      <c r="D1040" s="3"/>
      <c r="E1040" s="3"/>
    </row>
    <row r="1041" spans="1:5" x14ac:dyDescent="0.4">
      <c r="A1041">
        <v>2019</v>
      </c>
      <c r="B1041">
        <v>2</v>
      </c>
      <c r="C1041">
        <v>121</v>
      </c>
      <c r="D1041" s="3"/>
      <c r="E1041" s="3"/>
    </row>
    <row r="1042" spans="1:5" x14ac:dyDescent="0.4">
      <c r="A1042">
        <v>2019</v>
      </c>
      <c r="B1042">
        <v>2</v>
      </c>
      <c r="C1042">
        <v>122</v>
      </c>
      <c r="D1042" s="3"/>
      <c r="E1042" s="3"/>
    </row>
    <row r="1043" spans="1:5" x14ac:dyDescent="0.4">
      <c r="A1043">
        <v>2019</v>
      </c>
      <c r="B1043">
        <v>2</v>
      </c>
      <c r="C1043">
        <v>123</v>
      </c>
      <c r="D1043" s="3"/>
      <c r="E1043" s="3"/>
    </row>
    <row r="1044" spans="1:5" x14ac:dyDescent="0.4">
      <c r="A1044">
        <v>2019</v>
      </c>
      <c r="B1044">
        <v>2</v>
      </c>
      <c r="C1044">
        <v>124</v>
      </c>
      <c r="D1044" s="3"/>
      <c r="E1044" s="3"/>
    </row>
    <row r="1045" spans="1:5" x14ac:dyDescent="0.4">
      <c r="A1045">
        <v>2019</v>
      </c>
      <c r="B1045">
        <v>2</v>
      </c>
      <c r="C1045">
        <v>125</v>
      </c>
      <c r="D1045" s="3"/>
      <c r="E1045" s="3"/>
    </row>
    <row r="1046" spans="1:5" x14ac:dyDescent="0.4">
      <c r="A1046">
        <v>2019</v>
      </c>
      <c r="B1046">
        <v>2</v>
      </c>
      <c r="C1046">
        <v>126</v>
      </c>
      <c r="D1046" s="3"/>
      <c r="E1046" s="3"/>
    </row>
    <row r="1047" spans="1:5" x14ac:dyDescent="0.4">
      <c r="A1047">
        <v>2019</v>
      </c>
      <c r="B1047">
        <v>2</v>
      </c>
      <c r="C1047">
        <v>127</v>
      </c>
      <c r="D1047" s="3"/>
      <c r="E1047" s="3"/>
    </row>
    <row r="1048" spans="1:5" x14ac:dyDescent="0.4">
      <c r="A1048">
        <v>2019</v>
      </c>
      <c r="B1048">
        <v>2</v>
      </c>
      <c r="C1048">
        <v>128</v>
      </c>
      <c r="D1048" s="3"/>
      <c r="E1048" s="3"/>
    </row>
    <row r="1049" spans="1:5" x14ac:dyDescent="0.4">
      <c r="A1049">
        <v>2019</v>
      </c>
      <c r="B1049">
        <v>2</v>
      </c>
      <c r="C1049">
        <v>129</v>
      </c>
      <c r="D1049" s="3"/>
      <c r="E1049" s="3"/>
    </row>
    <row r="1050" spans="1:5" x14ac:dyDescent="0.4">
      <c r="A1050">
        <v>2019</v>
      </c>
      <c r="B1050">
        <v>2</v>
      </c>
      <c r="C1050">
        <v>130</v>
      </c>
      <c r="D1050" s="3"/>
      <c r="E1050" s="3"/>
    </row>
    <row r="1051" spans="1:5" x14ac:dyDescent="0.4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">
      <c r="A1160">
        <v>2019</v>
      </c>
      <c r="B1160">
        <v>3</v>
      </c>
      <c r="C1160">
        <v>109</v>
      </c>
      <c r="D1160" s="3"/>
      <c r="E1160" s="3"/>
    </row>
    <row r="1161" spans="1:5" x14ac:dyDescent="0.4">
      <c r="A1161">
        <v>2019</v>
      </c>
      <c r="B1161">
        <v>3</v>
      </c>
      <c r="C1161">
        <v>110</v>
      </c>
      <c r="D1161" s="3"/>
      <c r="E1161" s="3"/>
    </row>
    <row r="1162" spans="1:5" x14ac:dyDescent="0.4">
      <c r="A1162">
        <v>2019</v>
      </c>
      <c r="B1162">
        <v>3</v>
      </c>
      <c r="C1162">
        <v>111</v>
      </c>
      <c r="D1162" s="3"/>
      <c r="E1162" s="3"/>
    </row>
    <row r="1163" spans="1:5" x14ac:dyDescent="0.4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">
      <c r="A1164">
        <v>2019</v>
      </c>
      <c r="B1164">
        <v>3</v>
      </c>
      <c r="C1164">
        <v>113</v>
      </c>
      <c r="D1164" s="3"/>
      <c r="E1164" s="3"/>
    </row>
    <row r="1165" spans="1:5" x14ac:dyDescent="0.4">
      <c r="A1165">
        <v>2019</v>
      </c>
      <c r="B1165">
        <v>3</v>
      </c>
      <c r="C1165">
        <v>114</v>
      </c>
      <c r="D1165" s="3"/>
      <c r="E1165" s="3"/>
    </row>
    <row r="1166" spans="1:5" x14ac:dyDescent="0.4">
      <c r="A1166">
        <v>2019</v>
      </c>
      <c r="B1166">
        <v>3</v>
      </c>
      <c r="C1166">
        <v>115</v>
      </c>
      <c r="D1166" s="3"/>
      <c r="E1166" s="3"/>
    </row>
    <row r="1167" spans="1:5" x14ac:dyDescent="0.4">
      <c r="A1167">
        <v>2019</v>
      </c>
      <c r="B1167">
        <v>3</v>
      </c>
      <c r="C1167">
        <v>116</v>
      </c>
      <c r="D1167" s="3"/>
      <c r="E1167" s="3"/>
    </row>
    <row r="1168" spans="1:5" x14ac:dyDescent="0.4">
      <c r="A1168">
        <v>2019</v>
      </c>
      <c r="B1168">
        <v>3</v>
      </c>
      <c r="C1168">
        <v>117</v>
      </c>
      <c r="D1168" s="3"/>
      <c r="E1168" s="3"/>
    </row>
    <row r="1169" spans="1:5" x14ac:dyDescent="0.4">
      <c r="A1169">
        <v>2019</v>
      </c>
      <c r="B1169">
        <v>3</v>
      </c>
      <c r="C1169">
        <v>118</v>
      </c>
      <c r="D1169" s="3"/>
      <c r="E1169" s="3"/>
    </row>
    <row r="1170" spans="1:5" x14ac:dyDescent="0.4">
      <c r="A1170">
        <v>2019</v>
      </c>
      <c r="B1170">
        <v>3</v>
      </c>
      <c r="C1170">
        <v>119</v>
      </c>
      <c r="D1170" s="3"/>
      <c r="E1170" s="3"/>
    </row>
    <row r="1171" spans="1:5" x14ac:dyDescent="0.4">
      <c r="A1171">
        <v>2019</v>
      </c>
      <c r="B1171">
        <v>3</v>
      </c>
      <c r="C1171">
        <v>120</v>
      </c>
      <c r="D1171" s="3"/>
      <c r="E1171" s="3"/>
    </row>
    <row r="1172" spans="1:5" x14ac:dyDescent="0.4">
      <c r="A1172">
        <v>2019</v>
      </c>
      <c r="B1172">
        <v>3</v>
      </c>
      <c r="C1172">
        <v>121</v>
      </c>
      <c r="D1172" s="3"/>
      <c r="E1172" s="3"/>
    </row>
    <row r="1173" spans="1:5" x14ac:dyDescent="0.4">
      <c r="A1173">
        <v>2019</v>
      </c>
      <c r="B1173">
        <v>3</v>
      </c>
      <c r="C1173">
        <v>122</v>
      </c>
      <c r="D1173" s="3"/>
      <c r="E1173" s="3"/>
    </row>
    <row r="1174" spans="1:5" x14ac:dyDescent="0.4">
      <c r="A1174">
        <v>2019</v>
      </c>
      <c r="B1174">
        <v>3</v>
      </c>
      <c r="C1174">
        <v>123</v>
      </c>
      <c r="D1174" s="3"/>
      <c r="E1174" s="3"/>
    </row>
    <row r="1175" spans="1:5" x14ac:dyDescent="0.4">
      <c r="A1175">
        <v>2019</v>
      </c>
      <c r="B1175">
        <v>3</v>
      </c>
      <c r="C1175">
        <v>124</v>
      </c>
      <c r="D1175" s="3"/>
      <c r="E1175" s="3"/>
    </row>
    <row r="1176" spans="1:5" x14ac:dyDescent="0.4">
      <c r="A1176">
        <v>2019</v>
      </c>
      <c r="B1176">
        <v>3</v>
      </c>
      <c r="C1176">
        <v>125</v>
      </c>
      <c r="D1176" s="3"/>
      <c r="E1176" s="3"/>
    </row>
    <row r="1177" spans="1:5" x14ac:dyDescent="0.4">
      <c r="A1177">
        <v>2019</v>
      </c>
      <c r="B1177">
        <v>3</v>
      </c>
      <c r="C1177">
        <v>126</v>
      </c>
      <c r="D1177" s="3"/>
      <c r="E1177" s="3"/>
    </row>
    <row r="1178" spans="1:5" x14ac:dyDescent="0.4">
      <c r="A1178">
        <v>2019</v>
      </c>
      <c r="B1178">
        <v>3</v>
      </c>
      <c r="C1178">
        <v>127</v>
      </c>
      <c r="D1178" s="3"/>
      <c r="E1178" s="3"/>
    </row>
    <row r="1179" spans="1:5" x14ac:dyDescent="0.4">
      <c r="A1179">
        <v>2019</v>
      </c>
      <c r="B1179">
        <v>3</v>
      </c>
      <c r="C1179">
        <v>128</v>
      </c>
      <c r="D1179" s="3"/>
      <c r="E1179" s="3"/>
    </row>
    <row r="1180" spans="1:5" x14ac:dyDescent="0.4">
      <c r="A1180">
        <v>2019</v>
      </c>
      <c r="B1180">
        <v>3</v>
      </c>
      <c r="C1180">
        <v>129</v>
      </c>
      <c r="D1180" s="3"/>
      <c r="E1180" s="3"/>
    </row>
    <row r="1181" spans="1:5" x14ac:dyDescent="0.4">
      <c r="A1181">
        <v>2019</v>
      </c>
      <c r="B1181">
        <v>3</v>
      </c>
      <c r="C1181">
        <v>130</v>
      </c>
      <c r="D1181" s="3"/>
      <c r="E1181" s="3"/>
    </row>
    <row r="1182" spans="1:5" x14ac:dyDescent="0.4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">
      <c r="A1291">
        <v>2019</v>
      </c>
      <c r="B1291">
        <v>4</v>
      </c>
      <c r="C1291">
        <v>109</v>
      </c>
      <c r="D1291" s="3"/>
      <c r="E1291" s="3"/>
    </row>
    <row r="1292" spans="1:5" x14ac:dyDescent="0.4">
      <c r="A1292">
        <v>2019</v>
      </c>
      <c r="B1292">
        <v>4</v>
      </c>
      <c r="C1292">
        <v>110</v>
      </c>
      <c r="D1292" s="3"/>
      <c r="E1292" s="3"/>
    </row>
    <row r="1293" spans="1:5" x14ac:dyDescent="0.4">
      <c r="A1293">
        <v>2019</v>
      </c>
      <c r="B1293">
        <v>4</v>
      </c>
      <c r="C1293">
        <v>111</v>
      </c>
      <c r="D1293" s="3"/>
      <c r="E1293" s="3"/>
    </row>
    <row r="1294" spans="1:5" x14ac:dyDescent="0.4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">
      <c r="A1295">
        <v>2019</v>
      </c>
      <c r="B1295">
        <v>4</v>
      </c>
      <c r="C1295">
        <v>113</v>
      </c>
      <c r="D1295" s="3"/>
      <c r="E1295" s="3"/>
    </row>
    <row r="1296" spans="1:5" x14ac:dyDescent="0.4">
      <c r="A1296">
        <v>2019</v>
      </c>
      <c r="B1296">
        <v>4</v>
      </c>
      <c r="C1296">
        <v>114</v>
      </c>
      <c r="D1296" s="3"/>
      <c r="E1296" s="3"/>
    </row>
    <row r="1297" spans="1:5" x14ac:dyDescent="0.4">
      <c r="A1297">
        <v>2019</v>
      </c>
      <c r="B1297">
        <v>4</v>
      </c>
      <c r="C1297">
        <v>115</v>
      </c>
      <c r="D1297" s="3"/>
      <c r="E1297" s="3"/>
    </row>
    <row r="1298" spans="1:5" x14ac:dyDescent="0.4">
      <c r="A1298">
        <v>2019</v>
      </c>
      <c r="B1298">
        <v>4</v>
      </c>
      <c r="C1298">
        <v>116</v>
      </c>
      <c r="D1298" s="3"/>
      <c r="E1298" s="3"/>
    </row>
    <row r="1299" spans="1:5" x14ac:dyDescent="0.4">
      <c r="A1299">
        <v>2019</v>
      </c>
      <c r="B1299">
        <v>4</v>
      </c>
      <c r="C1299">
        <v>117</v>
      </c>
      <c r="D1299" s="3"/>
      <c r="E1299" s="3"/>
    </row>
    <row r="1300" spans="1:5" x14ac:dyDescent="0.4">
      <c r="A1300">
        <v>2019</v>
      </c>
      <c r="B1300">
        <v>4</v>
      </c>
      <c r="C1300">
        <v>118</v>
      </c>
      <c r="D1300" s="3"/>
      <c r="E1300" s="3"/>
    </row>
    <row r="1301" spans="1:5" x14ac:dyDescent="0.4">
      <c r="A1301">
        <v>2019</v>
      </c>
      <c r="B1301">
        <v>4</v>
      </c>
      <c r="C1301">
        <v>119</v>
      </c>
      <c r="D1301" s="3"/>
      <c r="E1301" s="3"/>
    </row>
    <row r="1302" spans="1:5" x14ac:dyDescent="0.4">
      <c r="A1302">
        <v>2019</v>
      </c>
      <c r="B1302">
        <v>4</v>
      </c>
      <c r="C1302">
        <v>120</v>
      </c>
      <c r="D1302" s="3"/>
      <c r="E1302" s="3"/>
    </row>
    <row r="1303" spans="1:5" x14ac:dyDescent="0.4">
      <c r="A1303">
        <v>2019</v>
      </c>
      <c r="B1303">
        <v>4</v>
      </c>
      <c r="C1303">
        <v>121</v>
      </c>
      <c r="D1303" s="3"/>
      <c r="E1303" s="3"/>
    </row>
    <row r="1304" spans="1:5" x14ac:dyDescent="0.4">
      <c r="A1304">
        <v>2019</v>
      </c>
      <c r="B1304">
        <v>4</v>
      </c>
      <c r="C1304">
        <v>122</v>
      </c>
      <c r="D1304" s="3"/>
      <c r="E1304" s="3"/>
    </row>
    <row r="1305" spans="1:5" x14ac:dyDescent="0.4">
      <c r="A1305">
        <v>2019</v>
      </c>
      <c r="B1305">
        <v>4</v>
      </c>
      <c r="C1305">
        <v>123</v>
      </c>
      <c r="D1305" s="3"/>
      <c r="E1305" s="3"/>
    </row>
    <row r="1306" spans="1:5" x14ac:dyDescent="0.4">
      <c r="A1306">
        <v>2019</v>
      </c>
      <c r="B1306">
        <v>4</v>
      </c>
      <c r="C1306">
        <v>124</v>
      </c>
      <c r="D1306" s="3"/>
      <c r="E1306" s="3"/>
    </row>
    <row r="1307" spans="1:5" x14ac:dyDescent="0.4">
      <c r="A1307">
        <v>2019</v>
      </c>
      <c r="B1307">
        <v>4</v>
      </c>
      <c r="C1307">
        <v>125</v>
      </c>
      <c r="D1307" s="3"/>
      <c r="E1307" s="3"/>
    </row>
    <row r="1308" spans="1:5" x14ac:dyDescent="0.4">
      <c r="A1308">
        <v>2019</v>
      </c>
      <c r="B1308">
        <v>4</v>
      </c>
      <c r="C1308">
        <v>126</v>
      </c>
      <c r="D1308" s="3"/>
      <c r="E1308" s="3"/>
    </row>
    <row r="1309" spans="1:5" x14ac:dyDescent="0.4">
      <c r="A1309">
        <v>2019</v>
      </c>
      <c r="B1309">
        <v>4</v>
      </c>
      <c r="C1309">
        <v>127</v>
      </c>
      <c r="D1309" s="3"/>
      <c r="E1309" s="3"/>
    </row>
    <row r="1310" spans="1:5" x14ac:dyDescent="0.4">
      <c r="A1310">
        <v>2019</v>
      </c>
      <c r="B1310">
        <v>4</v>
      </c>
      <c r="C1310">
        <v>128</v>
      </c>
      <c r="D1310" s="3"/>
      <c r="E1310" s="3"/>
    </row>
    <row r="1311" spans="1:5" x14ac:dyDescent="0.4">
      <c r="A1311">
        <v>2019</v>
      </c>
      <c r="B1311">
        <v>4</v>
      </c>
      <c r="C1311">
        <v>129</v>
      </c>
      <c r="D1311" s="3"/>
      <c r="E1311" s="3"/>
    </row>
    <row r="1312" spans="1:5" x14ac:dyDescent="0.4">
      <c r="A1312">
        <v>2019</v>
      </c>
      <c r="B1312">
        <v>4</v>
      </c>
      <c r="C1312">
        <v>130</v>
      </c>
      <c r="D1312" s="3"/>
      <c r="E1312" s="3"/>
    </row>
    <row r="1313" spans="1:5" x14ac:dyDescent="0.4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">
      <c r="A1422">
        <v>2019</v>
      </c>
      <c r="B1422">
        <v>5</v>
      </c>
      <c r="C1422">
        <v>109</v>
      </c>
      <c r="D1422" s="3"/>
      <c r="E1422" s="3"/>
    </row>
    <row r="1423" spans="1:5" x14ac:dyDescent="0.4">
      <c r="A1423">
        <v>2019</v>
      </c>
      <c r="B1423">
        <v>5</v>
      </c>
      <c r="C1423">
        <v>110</v>
      </c>
      <c r="D1423" s="3"/>
      <c r="E1423" s="3"/>
    </row>
    <row r="1424" spans="1:5" x14ac:dyDescent="0.4">
      <c r="A1424">
        <v>2019</v>
      </c>
      <c r="B1424">
        <v>5</v>
      </c>
      <c r="C1424">
        <v>111</v>
      </c>
      <c r="D1424" s="3"/>
      <c r="E1424" s="3"/>
    </row>
    <row r="1425" spans="1:5" x14ac:dyDescent="0.4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">
      <c r="A1426">
        <v>2019</v>
      </c>
      <c r="B1426">
        <v>5</v>
      </c>
      <c r="C1426">
        <v>113</v>
      </c>
      <c r="D1426" s="3"/>
      <c r="E1426" s="3"/>
    </row>
    <row r="1427" spans="1:5" x14ac:dyDescent="0.4">
      <c r="A1427">
        <v>2019</v>
      </c>
      <c r="B1427">
        <v>5</v>
      </c>
      <c r="C1427">
        <v>114</v>
      </c>
      <c r="D1427" s="3"/>
      <c r="E1427" s="3"/>
    </row>
    <row r="1428" spans="1:5" x14ac:dyDescent="0.4">
      <c r="A1428">
        <v>2019</v>
      </c>
      <c r="B1428">
        <v>5</v>
      </c>
      <c r="C1428">
        <v>115</v>
      </c>
      <c r="D1428" s="3"/>
      <c r="E1428" s="3"/>
    </row>
    <row r="1429" spans="1:5" x14ac:dyDescent="0.4">
      <c r="A1429">
        <v>2019</v>
      </c>
      <c r="B1429">
        <v>5</v>
      </c>
      <c r="C1429">
        <v>116</v>
      </c>
      <c r="D1429" s="3"/>
      <c r="E1429" s="3"/>
    </row>
    <row r="1430" spans="1:5" x14ac:dyDescent="0.4">
      <c r="A1430">
        <v>2019</v>
      </c>
      <c r="B1430">
        <v>5</v>
      </c>
      <c r="C1430">
        <v>117</v>
      </c>
      <c r="D1430" s="3"/>
      <c r="E1430" s="3"/>
    </row>
    <row r="1431" spans="1:5" x14ac:dyDescent="0.4">
      <c r="A1431">
        <v>2019</v>
      </c>
      <c r="B1431">
        <v>5</v>
      </c>
      <c r="C1431">
        <v>118</v>
      </c>
      <c r="D1431" s="3"/>
      <c r="E1431" s="3"/>
    </row>
    <row r="1432" spans="1:5" x14ac:dyDescent="0.4">
      <c r="A1432">
        <v>2019</v>
      </c>
      <c r="B1432">
        <v>5</v>
      </c>
      <c r="C1432">
        <v>119</v>
      </c>
      <c r="D1432" s="3"/>
      <c r="E1432" s="3"/>
    </row>
    <row r="1433" spans="1:5" x14ac:dyDescent="0.4">
      <c r="A1433">
        <v>2019</v>
      </c>
      <c r="B1433">
        <v>5</v>
      </c>
      <c r="C1433">
        <v>120</v>
      </c>
      <c r="D1433" s="3"/>
      <c r="E1433" s="3"/>
    </row>
    <row r="1434" spans="1:5" x14ac:dyDescent="0.4">
      <c r="A1434">
        <v>2019</v>
      </c>
      <c r="B1434">
        <v>5</v>
      </c>
      <c r="C1434">
        <v>121</v>
      </c>
      <c r="D1434" s="3"/>
      <c r="E1434" s="3"/>
    </row>
    <row r="1435" spans="1:5" x14ac:dyDescent="0.4">
      <c r="A1435">
        <v>2019</v>
      </c>
      <c r="B1435">
        <v>5</v>
      </c>
      <c r="C1435">
        <v>122</v>
      </c>
      <c r="D1435" s="3"/>
      <c r="E1435" s="3"/>
    </row>
    <row r="1436" spans="1:5" x14ac:dyDescent="0.4">
      <c r="A1436">
        <v>2019</v>
      </c>
      <c r="B1436">
        <v>5</v>
      </c>
      <c r="C1436">
        <v>123</v>
      </c>
      <c r="D1436" s="3"/>
      <c r="E1436" s="3"/>
    </row>
    <row r="1437" spans="1:5" x14ac:dyDescent="0.4">
      <c r="A1437">
        <v>2019</v>
      </c>
      <c r="B1437">
        <v>5</v>
      </c>
      <c r="C1437">
        <v>124</v>
      </c>
      <c r="D1437" s="3"/>
      <c r="E1437" s="3"/>
    </row>
    <row r="1438" spans="1:5" x14ac:dyDescent="0.4">
      <c r="A1438">
        <v>2019</v>
      </c>
      <c r="B1438">
        <v>5</v>
      </c>
      <c r="C1438">
        <v>125</v>
      </c>
      <c r="D1438" s="3"/>
      <c r="E1438" s="3"/>
    </row>
    <row r="1439" spans="1:5" x14ac:dyDescent="0.4">
      <c r="A1439">
        <v>2019</v>
      </c>
      <c r="B1439">
        <v>5</v>
      </c>
      <c r="C1439">
        <v>126</v>
      </c>
      <c r="D1439" s="3"/>
      <c r="E1439" s="3"/>
    </row>
    <row r="1440" spans="1:5" x14ac:dyDescent="0.4">
      <c r="A1440">
        <v>2019</v>
      </c>
      <c r="B1440">
        <v>5</v>
      </c>
      <c r="C1440">
        <v>127</v>
      </c>
      <c r="D1440" s="3"/>
      <c r="E1440" s="3"/>
    </row>
    <row r="1441" spans="1:5" x14ac:dyDescent="0.4">
      <c r="A1441">
        <v>2019</v>
      </c>
      <c r="B1441">
        <v>5</v>
      </c>
      <c r="C1441">
        <v>128</v>
      </c>
      <c r="D1441" s="3"/>
      <c r="E1441" s="3"/>
    </row>
    <row r="1442" spans="1:5" x14ac:dyDescent="0.4">
      <c r="A1442">
        <v>2019</v>
      </c>
      <c r="B1442">
        <v>5</v>
      </c>
      <c r="C1442">
        <v>129</v>
      </c>
      <c r="D1442" s="3"/>
      <c r="E1442" s="3"/>
    </row>
    <row r="1443" spans="1:5" x14ac:dyDescent="0.4">
      <c r="A1443">
        <v>2019</v>
      </c>
      <c r="B1443">
        <v>5</v>
      </c>
      <c r="C1443">
        <v>130</v>
      </c>
      <c r="D1443" s="3"/>
      <c r="E1443" s="3"/>
    </row>
    <row r="1444" spans="1:5" x14ac:dyDescent="0.4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">
      <c r="A1553">
        <v>2019</v>
      </c>
      <c r="B1553">
        <v>6</v>
      </c>
      <c r="C1553">
        <v>109</v>
      </c>
      <c r="D1553" s="3"/>
      <c r="E1553" s="3"/>
    </row>
    <row r="1554" spans="1:5" x14ac:dyDescent="0.4">
      <c r="A1554">
        <v>2019</v>
      </c>
      <c r="B1554">
        <v>6</v>
      </c>
      <c r="C1554">
        <v>110</v>
      </c>
      <c r="D1554" s="3"/>
      <c r="E1554" s="3"/>
    </row>
    <row r="1555" spans="1:5" x14ac:dyDescent="0.4">
      <c r="A1555">
        <v>2019</v>
      </c>
      <c r="B1555">
        <v>6</v>
      </c>
      <c r="C1555">
        <v>111</v>
      </c>
      <c r="D1555" s="3"/>
      <c r="E1555" s="3"/>
    </row>
    <row r="1556" spans="1:5" x14ac:dyDescent="0.4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">
      <c r="A1557">
        <v>2019</v>
      </c>
      <c r="B1557">
        <v>6</v>
      </c>
      <c r="C1557">
        <v>113</v>
      </c>
      <c r="D1557" s="3"/>
      <c r="E1557" s="3"/>
    </row>
    <row r="1558" spans="1:5" x14ac:dyDescent="0.4">
      <c r="A1558">
        <v>2019</v>
      </c>
      <c r="B1558">
        <v>6</v>
      </c>
      <c r="C1558">
        <v>114</v>
      </c>
      <c r="D1558" s="3"/>
      <c r="E1558" s="3"/>
    </row>
    <row r="1559" spans="1:5" x14ac:dyDescent="0.4">
      <c r="A1559">
        <v>2019</v>
      </c>
      <c r="B1559">
        <v>6</v>
      </c>
      <c r="C1559">
        <v>115</v>
      </c>
      <c r="D1559" s="3"/>
      <c r="E1559" s="3"/>
    </row>
    <row r="1560" spans="1:5" x14ac:dyDescent="0.4">
      <c r="A1560">
        <v>2019</v>
      </c>
      <c r="B1560">
        <v>6</v>
      </c>
      <c r="C1560">
        <v>116</v>
      </c>
      <c r="D1560" s="3"/>
      <c r="E1560" s="3"/>
    </row>
    <row r="1561" spans="1:5" x14ac:dyDescent="0.4">
      <c r="A1561">
        <v>2019</v>
      </c>
      <c r="B1561">
        <v>6</v>
      </c>
      <c r="C1561">
        <v>117</v>
      </c>
      <c r="D1561" s="3"/>
      <c r="E1561" s="3"/>
    </row>
    <row r="1562" spans="1:5" x14ac:dyDescent="0.4">
      <c r="A1562">
        <v>2019</v>
      </c>
      <c r="B1562">
        <v>6</v>
      </c>
      <c r="C1562">
        <v>118</v>
      </c>
      <c r="D1562" s="3"/>
      <c r="E1562" s="3"/>
    </row>
    <row r="1563" spans="1:5" x14ac:dyDescent="0.4">
      <c r="A1563">
        <v>2019</v>
      </c>
      <c r="B1563">
        <v>6</v>
      </c>
      <c r="C1563">
        <v>119</v>
      </c>
      <c r="D1563" s="3"/>
      <c r="E1563" s="3"/>
    </row>
    <row r="1564" spans="1:5" x14ac:dyDescent="0.4">
      <c r="A1564">
        <v>2019</v>
      </c>
      <c r="B1564">
        <v>6</v>
      </c>
      <c r="C1564">
        <v>120</v>
      </c>
      <c r="D1564" s="3"/>
      <c r="E1564" s="3"/>
    </row>
    <row r="1565" spans="1:5" x14ac:dyDescent="0.4">
      <c r="A1565">
        <v>2019</v>
      </c>
      <c r="B1565">
        <v>6</v>
      </c>
      <c r="C1565">
        <v>121</v>
      </c>
      <c r="D1565" s="3"/>
      <c r="E1565" s="3"/>
    </row>
    <row r="1566" spans="1:5" x14ac:dyDescent="0.4">
      <c r="A1566">
        <v>2019</v>
      </c>
      <c r="B1566">
        <v>6</v>
      </c>
      <c r="C1566">
        <v>122</v>
      </c>
      <c r="D1566" s="3"/>
      <c r="E1566" s="3"/>
    </row>
    <row r="1567" spans="1:5" x14ac:dyDescent="0.4">
      <c r="A1567">
        <v>2019</v>
      </c>
      <c r="B1567">
        <v>6</v>
      </c>
      <c r="C1567">
        <v>123</v>
      </c>
      <c r="D1567" s="3"/>
      <c r="E1567" s="3"/>
    </row>
    <row r="1568" spans="1:5" x14ac:dyDescent="0.4">
      <c r="A1568">
        <v>2019</v>
      </c>
      <c r="B1568">
        <v>6</v>
      </c>
      <c r="C1568">
        <v>124</v>
      </c>
      <c r="D1568" s="3"/>
      <c r="E1568" s="3"/>
    </row>
    <row r="1569" spans="1:5" x14ac:dyDescent="0.4">
      <c r="A1569">
        <v>2019</v>
      </c>
      <c r="B1569">
        <v>6</v>
      </c>
      <c r="C1569">
        <v>125</v>
      </c>
      <c r="D1569" s="3"/>
      <c r="E1569" s="3"/>
    </row>
    <row r="1570" spans="1:5" x14ac:dyDescent="0.4">
      <c r="A1570">
        <v>2019</v>
      </c>
      <c r="B1570">
        <v>6</v>
      </c>
      <c r="C1570">
        <v>126</v>
      </c>
      <c r="D1570" s="3"/>
      <c r="E1570" s="3"/>
    </row>
    <row r="1571" spans="1:5" x14ac:dyDescent="0.4">
      <c r="A1571">
        <v>2019</v>
      </c>
      <c r="B1571">
        <v>6</v>
      </c>
      <c r="C1571">
        <v>127</v>
      </c>
      <c r="D1571" s="3"/>
      <c r="E1571" s="3"/>
    </row>
    <row r="1572" spans="1:5" x14ac:dyDescent="0.4">
      <c r="A1572">
        <v>2019</v>
      </c>
      <c r="B1572">
        <v>6</v>
      </c>
      <c r="C1572">
        <v>128</v>
      </c>
      <c r="D1572" s="3"/>
      <c r="E1572" s="3"/>
    </row>
    <row r="1573" spans="1:5" x14ac:dyDescent="0.4">
      <c r="A1573">
        <v>2019</v>
      </c>
      <c r="B1573">
        <v>6</v>
      </c>
      <c r="C1573">
        <v>129</v>
      </c>
      <c r="D1573" s="3"/>
      <c r="E1573" s="3"/>
    </row>
    <row r="1574" spans="1:5" x14ac:dyDescent="0.4">
      <c r="A1574">
        <v>2019</v>
      </c>
      <c r="B1574">
        <v>6</v>
      </c>
      <c r="C1574">
        <v>130</v>
      </c>
      <c r="D1574" s="3"/>
      <c r="E1574" s="3"/>
    </row>
    <row r="1575" spans="1:5" x14ac:dyDescent="0.4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">
      <c r="A1685">
        <v>2019</v>
      </c>
      <c r="B1685">
        <v>7</v>
      </c>
      <c r="C1685">
        <v>110</v>
      </c>
      <c r="D1685" s="3"/>
      <c r="E1685" s="3"/>
    </row>
    <row r="1686" spans="1:5" x14ac:dyDescent="0.4">
      <c r="A1686">
        <v>2019</v>
      </c>
      <c r="B1686">
        <v>7</v>
      </c>
      <c r="C1686">
        <v>111</v>
      </c>
      <c r="D1686" s="3"/>
      <c r="E1686" s="3"/>
    </row>
    <row r="1687" spans="1:5" x14ac:dyDescent="0.4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">
      <c r="A1688">
        <v>2019</v>
      </c>
      <c r="B1688">
        <v>7</v>
      </c>
      <c r="C1688">
        <v>113</v>
      </c>
      <c r="D1688" s="3"/>
      <c r="E1688" s="3"/>
    </row>
    <row r="1689" spans="1:5" x14ac:dyDescent="0.4">
      <c r="A1689">
        <v>2019</v>
      </c>
      <c r="B1689">
        <v>7</v>
      </c>
      <c r="C1689">
        <v>114</v>
      </c>
      <c r="D1689" s="3"/>
      <c r="E1689" s="3"/>
    </row>
    <row r="1690" spans="1:5" x14ac:dyDescent="0.4">
      <c r="A1690">
        <v>2019</v>
      </c>
      <c r="B1690">
        <v>7</v>
      </c>
      <c r="C1690">
        <v>115</v>
      </c>
      <c r="D1690" s="3"/>
      <c r="E1690" s="3"/>
    </row>
    <row r="1691" spans="1:5" x14ac:dyDescent="0.4">
      <c r="A1691">
        <v>2019</v>
      </c>
      <c r="B1691">
        <v>7</v>
      </c>
      <c r="C1691">
        <v>116</v>
      </c>
      <c r="D1691" s="3"/>
      <c r="E1691" s="3"/>
    </row>
    <row r="1692" spans="1:5" x14ac:dyDescent="0.4">
      <c r="A1692">
        <v>2019</v>
      </c>
      <c r="B1692">
        <v>7</v>
      </c>
      <c r="C1692">
        <v>117</v>
      </c>
      <c r="D1692" s="3"/>
      <c r="E1692" s="3"/>
    </row>
    <row r="1693" spans="1:5" x14ac:dyDescent="0.4">
      <c r="A1693">
        <v>2019</v>
      </c>
      <c r="B1693">
        <v>7</v>
      </c>
      <c r="C1693">
        <v>118</v>
      </c>
      <c r="D1693" s="3"/>
      <c r="E1693" s="3"/>
    </row>
    <row r="1694" spans="1:5" x14ac:dyDescent="0.4">
      <c r="A1694">
        <v>2019</v>
      </c>
      <c r="B1694">
        <v>7</v>
      </c>
      <c r="C1694">
        <v>119</v>
      </c>
      <c r="D1694" s="3"/>
      <c r="E1694" s="3"/>
    </row>
    <row r="1695" spans="1:5" x14ac:dyDescent="0.4">
      <c r="A1695">
        <v>2019</v>
      </c>
      <c r="B1695">
        <v>7</v>
      </c>
      <c r="C1695">
        <v>120</v>
      </c>
      <c r="D1695" s="3"/>
      <c r="E1695" s="3"/>
    </row>
    <row r="1696" spans="1:5" x14ac:dyDescent="0.4">
      <c r="A1696">
        <v>2019</v>
      </c>
      <c r="B1696">
        <v>7</v>
      </c>
      <c r="C1696">
        <v>121</v>
      </c>
      <c r="D1696" s="3"/>
      <c r="E1696" s="3"/>
    </row>
    <row r="1697" spans="1:5" x14ac:dyDescent="0.4">
      <c r="A1697">
        <v>2019</v>
      </c>
      <c r="B1697">
        <v>7</v>
      </c>
      <c r="C1697">
        <v>122</v>
      </c>
      <c r="D1697" s="3"/>
      <c r="E1697" s="3"/>
    </row>
    <row r="1698" spans="1:5" x14ac:dyDescent="0.4">
      <c r="A1698">
        <v>2019</v>
      </c>
      <c r="B1698">
        <v>7</v>
      </c>
      <c r="C1698">
        <v>123</v>
      </c>
      <c r="D1698" s="3"/>
      <c r="E1698" s="3"/>
    </row>
    <row r="1699" spans="1:5" x14ac:dyDescent="0.4">
      <c r="A1699">
        <v>2019</v>
      </c>
      <c r="B1699">
        <v>7</v>
      </c>
      <c r="C1699">
        <v>124</v>
      </c>
      <c r="D1699" s="3"/>
      <c r="E1699" s="3"/>
    </row>
    <row r="1700" spans="1:5" x14ac:dyDescent="0.4">
      <c r="A1700">
        <v>2019</v>
      </c>
      <c r="B1700">
        <v>7</v>
      </c>
      <c r="C1700">
        <v>125</v>
      </c>
      <c r="D1700" s="3"/>
      <c r="E1700" s="3"/>
    </row>
    <row r="1701" spans="1:5" x14ac:dyDescent="0.4">
      <c r="A1701">
        <v>2019</v>
      </c>
      <c r="B1701">
        <v>7</v>
      </c>
      <c r="C1701">
        <v>126</v>
      </c>
      <c r="D1701" s="3"/>
      <c r="E1701" s="3"/>
    </row>
    <row r="1702" spans="1:5" x14ac:dyDescent="0.4">
      <c r="A1702">
        <v>2019</v>
      </c>
      <c r="B1702">
        <v>7</v>
      </c>
      <c r="C1702">
        <v>127</v>
      </c>
      <c r="D1702" s="3"/>
      <c r="E1702" s="3"/>
    </row>
    <row r="1703" spans="1:5" x14ac:dyDescent="0.4">
      <c r="A1703">
        <v>2019</v>
      </c>
      <c r="B1703">
        <v>7</v>
      </c>
      <c r="C1703">
        <v>128</v>
      </c>
      <c r="D1703" s="3"/>
      <c r="E1703" s="3"/>
    </row>
    <row r="1704" spans="1:5" x14ac:dyDescent="0.4">
      <c r="A1704">
        <v>2019</v>
      </c>
      <c r="B1704">
        <v>7</v>
      </c>
      <c r="C1704">
        <v>129</v>
      </c>
      <c r="D1704" s="3"/>
      <c r="E1704" s="3"/>
    </row>
    <row r="1705" spans="1:5" x14ac:dyDescent="0.4">
      <c r="A1705">
        <v>2019</v>
      </c>
      <c r="B1705">
        <v>7</v>
      </c>
      <c r="C1705">
        <v>130</v>
      </c>
      <c r="D1705" s="3"/>
      <c r="E1705" s="3"/>
    </row>
    <row r="1706" spans="1:5" x14ac:dyDescent="0.4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">
      <c r="A1816">
        <v>2019</v>
      </c>
      <c r="B1816">
        <v>8</v>
      </c>
      <c r="C1816">
        <v>110</v>
      </c>
      <c r="D1816" s="3"/>
      <c r="E1816" s="3"/>
    </row>
    <row r="1817" spans="1:5" x14ac:dyDescent="0.4">
      <c r="A1817">
        <v>2019</v>
      </c>
      <c r="B1817">
        <v>8</v>
      </c>
      <c r="C1817">
        <v>111</v>
      </c>
      <c r="D1817" s="3"/>
      <c r="E1817" s="3"/>
    </row>
    <row r="1818" spans="1:5" x14ac:dyDescent="0.4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">
      <c r="A1819">
        <v>2019</v>
      </c>
      <c r="B1819">
        <v>8</v>
      </c>
      <c r="C1819">
        <v>113</v>
      </c>
      <c r="D1819" s="3"/>
      <c r="E1819" s="3"/>
    </row>
    <row r="1820" spans="1:5" x14ac:dyDescent="0.4">
      <c r="A1820">
        <v>2019</v>
      </c>
      <c r="B1820">
        <v>8</v>
      </c>
      <c r="C1820">
        <v>114</v>
      </c>
      <c r="D1820" s="3"/>
      <c r="E1820" s="3"/>
    </row>
    <row r="1821" spans="1:5" x14ac:dyDescent="0.4">
      <c r="A1821">
        <v>2019</v>
      </c>
      <c r="B1821">
        <v>8</v>
      </c>
      <c r="C1821">
        <v>115</v>
      </c>
      <c r="D1821" s="3"/>
      <c r="E1821" s="3"/>
    </row>
    <row r="1822" spans="1:5" x14ac:dyDescent="0.4">
      <c r="A1822">
        <v>2019</v>
      </c>
      <c r="B1822">
        <v>8</v>
      </c>
      <c r="C1822">
        <v>116</v>
      </c>
      <c r="D1822" s="3"/>
      <c r="E1822" s="3"/>
    </row>
    <row r="1823" spans="1:5" x14ac:dyDescent="0.4">
      <c r="A1823">
        <v>2019</v>
      </c>
      <c r="B1823">
        <v>8</v>
      </c>
      <c r="C1823">
        <v>117</v>
      </c>
      <c r="D1823" s="3"/>
      <c r="E1823" s="3"/>
    </row>
    <row r="1824" spans="1:5" x14ac:dyDescent="0.4">
      <c r="A1824">
        <v>2019</v>
      </c>
      <c r="B1824">
        <v>8</v>
      </c>
      <c r="C1824">
        <v>118</v>
      </c>
      <c r="D1824" s="3"/>
      <c r="E1824" s="3"/>
    </row>
    <row r="1825" spans="1:5" x14ac:dyDescent="0.4">
      <c r="A1825">
        <v>2019</v>
      </c>
      <c r="B1825">
        <v>8</v>
      </c>
      <c r="C1825">
        <v>119</v>
      </c>
      <c r="D1825" s="3"/>
      <c r="E1825" s="3"/>
    </row>
    <row r="1826" spans="1:5" x14ac:dyDescent="0.4">
      <c r="A1826">
        <v>2019</v>
      </c>
      <c r="B1826">
        <v>8</v>
      </c>
      <c r="C1826">
        <v>120</v>
      </c>
      <c r="D1826" s="3"/>
      <c r="E1826" s="3"/>
    </row>
    <row r="1827" spans="1:5" x14ac:dyDescent="0.4">
      <c r="A1827">
        <v>2019</v>
      </c>
      <c r="B1827">
        <v>8</v>
      </c>
      <c r="C1827">
        <v>121</v>
      </c>
      <c r="D1827" s="3"/>
      <c r="E1827" s="3"/>
    </row>
    <row r="1828" spans="1:5" x14ac:dyDescent="0.4">
      <c r="A1828">
        <v>2019</v>
      </c>
      <c r="B1828">
        <v>8</v>
      </c>
      <c r="C1828">
        <v>122</v>
      </c>
      <c r="D1828" s="3"/>
      <c r="E1828" s="3"/>
    </row>
    <row r="1829" spans="1:5" x14ac:dyDescent="0.4">
      <c r="A1829">
        <v>2019</v>
      </c>
      <c r="B1829">
        <v>8</v>
      </c>
      <c r="C1829">
        <v>123</v>
      </c>
      <c r="D1829" s="3"/>
      <c r="E1829" s="3"/>
    </row>
    <row r="1830" spans="1:5" x14ac:dyDescent="0.4">
      <c r="A1830">
        <v>2019</v>
      </c>
      <c r="B1830">
        <v>8</v>
      </c>
      <c r="C1830">
        <v>124</v>
      </c>
      <c r="D1830" s="3"/>
      <c r="E1830" s="3"/>
    </row>
    <row r="1831" spans="1:5" x14ac:dyDescent="0.4">
      <c r="A1831">
        <v>2019</v>
      </c>
      <c r="B1831">
        <v>8</v>
      </c>
      <c r="C1831">
        <v>125</v>
      </c>
      <c r="D1831" s="3"/>
      <c r="E1831" s="3"/>
    </row>
    <row r="1832" spans="1:5" x14ac:dyDescent="0.4">
      <c r="A1832">
        <v>2019</v>
      </c>
      <c r="B1832">
        <v>8</v>
      </c>
      <c r="C1832">
        <v>126</v>
      </c>
      <c r="D1832" s="3"/>
      <c r="E1832" s="3"/>
    </row>
    <row r="1833" spans="1:5" x14ac:dyDescent="0.4">
      <c r="A1833">
        <v>2019</v>
      </c>
      <c r="B1833">
        <v>8</v>
      </c>
      <c r="C1833">
        <v>127</v>
      </c>
      <c r="D1833" s="3"/>
      <c r="E1833" s="3"/>
    </row>
    <row r="1834" spans="1:5" x14ac:dyDescent="0.4">
      <c r="A1834">
        <v>2019</v>
      </c>
      <c r="B1834">
        <v>8</v>
      </c>
      <c r="C1834">
        <v>128</v>
      </c>
      <c r="D1834" s="3"/>
      <c r="E1834" s="3"/>
    </row>
    <row r="1835" spans="1:5" x14ac:dyDescent="0.4">
      <c r="A1835">
        <v>2019</v>
      </c>
      <c r="B1835">
        <v>8</v>
      </c>
      <c r="C1835">
        <v>129</v>
      </c>
      <c r="D1835" s="3"/>
      <c r="E1835" s="3"/>
    </row>
    <row r="1836" spans="1:5" x14ac:dyDescent="0.4">
      <c r="A1836">
        <v>2019</v>
      </c>
      <c r="B1836">
        <v>8</v>
      </c>
      <c r="C1836">
        <v>130</v>
      </c>
      <c r="D1836" s="3"/>
      <c r="E1836" s="3"/>
    </row>
    <row r="1837" spans="1:5" x14ac:dyDescent="0.4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">
      <c r="A1947">
        <v>2019</v>
      </c>
      <c r="B1947">
        <v>9</v>
      </c>
      <c r="C1947">
        <v>110</v>
      </c>
      <c r="D1947" s="3"/>
      <c r="E1947" s="3"/>
    </row>
    <row r="1948" spans="1:5" x14ac:dyDescent="0.4">
      <c r="A1948">
        <v>2019</v>
      </c>
      <c r="B1948">
        <v>9</v>
      </c>
      <c r="C1948">
        <v>111</v>
      </c>
      <c r="D1948" s="3"/>
      <c r="E1948" s="3"/>
    </row>
    <row r="1949" spans="1:5" x14ac:dyDescent="0.4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">
      <c r="A1950">
        <v>2019</v>
      </c>
      <c r="B1950">
        <v>9</v>
      </c>
      <c r="C1950">
        <v>113</v>
      </c>
      <c r="D1950" s="3"/>
      <c r="E1950" s="3"/>
    </row>
    <row r="1951" spans="1:5" x14ac:dyDescent="0.4">
      <c r="A1951">
        <v>2019</v>
      </c>
      <c r="B1951">
        <v>9</v>
      </c>
      <c r="C1951">
        <v>114</v>
      </c>
      <c r="D1951" s="3"/>
      <c r="E1951" s="3"/>
    </row>
    <row r="1952" spans="1:5" x14ac:dyDescent="0.4">
      <c r="A1952">
        <v>2019</v>
      </c>
      <c r="B1952">
        <v>9</v>
      </c>
      <c r="C1952">
        <v>115</v>
      </c>
      <c r="D1952" s="3"/>
      <c r="E1952" s="3"/>
    </row>
    <row r="1953" spans="1:5" x14ac:dyDescent="0.4">
      <c r="A1953">
        <v>2019</v>
      </c>
      <c r="B1953">
        <v>9</v>
      </c>
      <c r="C1953">
        <v>116</v>
      </c>
      <c r="D1953" s="3"/>
      <c r="E1953" s="3"/>
    </row>
    <row r="1954" spans="1:5" x14ac:dyDescent="0.4">
      <c r="A1954">
        <v>2019</v>
      </c>
      <c r="B1954">
        <v>9</v>
      </c>
      <c r="C1954">
        <v>117</v>
      </c>
      <c r="D1954" s="3"/>
      <c r="E1954" s="3"/>
    </row>
    <row r="1955" spans="1:5" x14ac:dyDescent="0.4">
      <c r="A1955">
        <v>2019</v>
      </c>
      <c r="B1955">
        <v>9</v>
      </c>
      <c r="C1955">
        <v>118</v>
      </c>
      <c r="D1955" s="3"/>
      <c r="E1955" s="3"/>
    </row>
    <row r="1956" spans="1:5" x14ac:dyDescent="0.4">
      <c r="A1956">
        <v>2019</v>
      </c>
      <c r="B1956">
        <v>9</v>
      </c>
      <c r="C1956">
        <v>119</v>
      </c>
      <c r="D1956" s="3"/>
      <c r="E1956" s="3"/>
    </row>
    <row r="1957" spans="1:5" x14ac:dyDescent="0.4">
      <c r="A1957">
        <v>2019</v>
      </c>
      <c r="B1957">
        <v>9</v>
      </c>
      <c r="C1957">
        <v>120</v>
      </c>
      <c r="D1957" s="3"/>
      <c r="E1957" s="3"/>
    </row>
    <row r="1958" spans="1:5" x14ac:dyDescent="0.4">
      <c r="A1958">
        <v>2019</v>
      </c>
      <c r="B1958">
        <v>9</v>
      </c>
      <c r="C1958">
        <v>121</v>
      </c>
      <c r="D1958" s="3"/>
      <c r="E1958" s="3"/>
    </row>
    <row r="1959" spans="1:5" x14ac:dyDescent="0.4">
      <c r="A1959">
        <v>2019</v>
      </c>
      <c r="B1959">
        <v>9</v>
      </c>
      <c r="C1959">
        <v>122</v>
      </c>
      <c r="D1959" s="3"/>
      <c r="E1959" s="3"/>
    </row>
    <row r="1960" spans="1:5" x14ac:dyDescent="0.4">
      <c r="A1960">
        <v>2019</v>
      </c>
      <c r="B1960">
        <v>9</v>
      </c>
      <c r="C1960">
        <v>123</v>
      </c>
      <c r="D1960" s="3"/>
      <c r="E1960" s="3"/>
    </row>
    <row r="1961" spans="1:5" x14ac:dyDescent="0.4">
      <c r="A1961">
        <v>2019</v>
      </c>
      <c r="B1961">
        <v>9</v>
      </c>
      <c r="C1961">
        <v>124</v>
      </c>
      <c r="D1961" s="3"/>
      <c r="E1961" s="3"/>
    </row>
    <row r="1962" spans="1:5" x14ac:dyDescent="0.4">
      <c r="A1962">
        <v>2019</v>
      </c>
      <c r="B1962">
        <v>9</v>
      </c>
      <c r="C1962">
        <v>125</v>
      </c>
      <c r="D1962" s="3"/>
      <c r="E1962" s="3"/>
    </row>
    <row r="1963" spans="1:5" x14ac:dyDescent="0.4">
      <c r="A1963">
        <v>2019</v>
      </c>
      <c r="B1963">
        <v>9</v>
      </c>
      <c r="C1963">
        <v>126</v>
      </c>
      <c r="D1963" s="3"/>
      <c r="E1963" s="3"/>
    </row>
    <row r="1964" spans="1:5" x14ac:dyDescent="0.4">
      <c r="A1964">
        <v>2019</v>
      </c>
      <c r="B1964">
        <v>9</v>
      </c>
      <c r="C1964">
        <v>127</v>
      </c>
      <c r="D1964" s="3"/>
      <c r="E1964" s="3"/>
    </row>
    <row r="1965" spans="1:5" x14ac:dyDescent="0.4">
      <c r="A1965">
        <v>2019</v>
      </c>
      <c r="B1965">
        <v>9</v>
      </c>
      <c r="C1965">
        <v>128</v>
      </c>
      <c r="D1965" s="3"/>
      <c r="E1965" s="3"/>
    </row>
    <row r="1966" spans="1:5" x14ac:dyDescent="0.4">
      <c r="A1966">
        <v>2019</v>
      </c>
      <c r="B1966">
        <v>9</v>
      </c>
      <c r="C1966">
        <v>129</v>
      </c>
      <c r="D1966" s="3"/>
      <c r="E1966" s="3"/>
    </row>
    <row r="1967" spans="1:5" x14ac:dyDescent="0.4">
      <c r="A1967">
        <v>2019</v>
      </c>
      <c r="B1967">
        <v>9</v>
      </c>
      <c r="C1967">
        <v>130</v>
      </c>
      <c r="D1967" s="3"/>
      <c r="E1967" s="3"/>
    </row>
    <row r="1968" spans="1:5" x14ac:dyDescent="0.4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">
      <c r="A2078">
        <v>2019</v>
      </c>
      <c r="B2078">
        <v>10</v>
      </c>
      <c r="C2078">
        <v>110</v>
      </c>
      <c r="D2078" s="3"/>
      <c r="E2078" s="3"/>
    </row>
    <row r="2079" spans="1:5" x14ac:dyDescent="0.4">
      <c r="A2079">
        <v>2019</v>
      </c>
      <c r="B2079">
        <v>10</v>
      </c>
      <c r="C2079">
        <v>111</v>
      </c>
      <c r="D2079" s="3"/>
      <c r="E2079" s="3"/>
    </row>
    <row r="2080" spans="1:5" x14ac:dyDescent="0.4">
      <c r="A2080">
        <v>2019</v>
      </c>
      <c r="B2080">
        <v>10</v>
      </c>
      <c r="C2080">
        <v>112</v>
      </c>
      <c r="D2080" s="3"/>
      <c r="E2080" s="3"/>
    </row>
    <row r="2081" spans="1:5" x14ac:dyDescent="0.4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">
      <c r="A2082">
        <v>2019</v>
      </c>
      <c r="B2082">
        <v>10</v>
      </c>
      <c r="C2082">
        <v>114</v>
      </c>
      <c r="D2082" s="3"/>
      <c r="E2082" s="3"/>
    </row>
    <row r="2083" spans="1:5" x14ac:dyDescent="0.4">
      <c r="A2083">
        <v>2019</v>
      </c>
      <c r="B2083">
        <v>10</v>
      </c>
      <c r="C2083">
        <v>115</v>
      </c>
      <c r="D2083" s="3"/>
      <c r="E2083" s="3"/>
    </row>
    <row r="2084" spans="1:5" x14ac:dyDescent="0.4">
      <c r="A2084">
        <v>2019</v>
      </c>
      <c r="B2084">
        <v>10</v>
      </c>
      <c r="C2084">
        <v>116</v>
      </c>
      <c r="D2084" s="3"/>
      <c r="E2084" s="3"/>
    </row>
    <row r="2085" spans="1:5" x14ac:dyDescent="0.4">
      <c r="A2085">
        <v>2019</v>
      </c>
      <c r="B2085">
        <v>10</v>
      </c>
      <c r="C2085">
        <v>117</v>
      </c>
      <c r="D2085" s="3"/>
      <c r="E2085" s="3"/>
    </row>
    <row r="2086" spans="1:5" x14ac:dyDescent="0.4">
      <c r="A2086">
        <v>2019</v>
      </c>
      <c r="B2086">
        <v>10</v>
      </c>
      <c r="C2086">
        <v>118</v>
      </c>
      <c r="D2086" s="3"/>
      <c r="E2086" s="3"/>
    </row>
    <row r="2087" spans="1:5" x14ac:dyDescent="0.4">
      <c r="A2087">
        <v>2019</v>
      </c>
      <c r="B2087">
        <v>10</v>
      </c>
      <c r="C2087">
        <v>119</v>
      </c>
      <c r="D2087" s="3"/>
      <c r="E2087" s="3"/>
    </row>
    <row r="2088" spans="1:5" x14ac:dyDescent="0.4">
      <c r="A2088">
        <v>2019</v>
      </c>
      <c r="B2088">
        <v>10</v>
      </c>
      <c r="C2088">
        <v>120</v>
      </c>
      <c r="D2088" s="3"/>
      <c r="E2088" s="3"/>
    </row>
    <row r="2089" spans="1:5" x14ac:dyDescent="0.4">
      <c r="A2089">
        <v>2019</v>
      </c>
      <c r="B2089">
        <v>10</v>
      </c>
      <c r="C2089">
        <v>121</v>
      </c>
      <c r="D2089" s="3"/>
      <c r="E2089" s="3"/>
    </row>
    <row r="2090" spans="1:5" x14ac:dyDescent="0.4">
      <c r="A2090">
        <v>2019</v>
      </c>
      <c r="B2090">
        <v>10</v>
      </c>
      <c r="C2090">
        <v>122</v>
      </c>
      <c r="D2090" s="3"/>
      <c r="E2090" s="3"/>
    </row>
    <row r="2091" spans="1:5" x14ac:dyDescent="0.4">
      <c r="A2091">
        <v>2019</v>
      </c>
      <c r="B2091">
        <v>10</v>
      </c>
      <c r="C2091">
        <v>123</v>
      </c>
      <c r="D2091" s="3"/>
      <c r="E2091" s="3"/>
    </row>
    <row r="2092" spans="1:5" x14ac:dyDescent="0.4">
      <c r="A2092">
        <v>2019</v>
      </c>
      <c r="B2092">
        <v>10</v>
      </c>
      <c r="C2092">
        <v>124</v>
      </c>
      <c r="D2092" s="3"/>
      <c r="E2092" s="3"/>
    </row>
    <row r="2093" spans="1:5" x14ac:dyDescent="0.4">
      <c r="A2093">
        <v>2019</v>
      </c>
      <c r="B2093">
        <v>10</v>
      </c>
      <c r="C2093">
        <v>125</v>
      </c>
      <c r="D2093" s="3"/>
      <c r="E2093" s="3"/>
    </row>
    <row r="2094" spans="1:5" x14ac:dyDescent="0.4">
      <c r="A2094">
        <v>2019</v>
      </c>
      <c r="B2094">
        <v>10</v>
      </c>
      <c r="C2094">
        <v>126</v>
      </c>
      <c r="D2094" s="3"/>
      <c r="E2094" s="3"/>
    </row>
    <row r="2095" spans="1:5" x14ac:dyDescent="0.4">
      <c r="A2095">
        <v>2019</v>
      </c>
      <c r="B2095">
        <v>10</v>
      </c>
      <c r="C2095">
        <v>127</v>
      </c>
      <c r="D2095" s="3"/>
      <c r="E2095" s="3"/>
    </row>
    <row r="2096" spans="1:5" x14ac:dyDescent="0.4">
      <c r="A2096">
        <v>2019</v>
      </c>
      <c r="B2096">
        <v>10</v>
      </c>
      <c r="C2096">
        <v>128</v>
      </c>
      <c r="D2096" s="3"/>
      <c r="E2096" s="3"/>
    </row>
    <row r="2097" spans="1:5" x14ac:dyDescent="0.4">
      <c r="A2097">
        <v>2019</v>
      </c>
      <c r="B2097">
        <v>10</v>
      </c>
      <c r="C2097">
        <v>129</v>
      </c>
      <c r="D2097" s="3"/>
      <c r="E2097" s="3"/>
    </row>
    <row r="2098" spans="1:5" x14ac:dyDescent="0.4">
      <c r="A2098">
        <v>2019</v>
      </c>
      <c r="B2098">
        <v>10</v>
      </c>
      <c r="C2098">
        <v>130</v>
      </c>
      <c r="D2098" s="3"/>
      <c r="E2098" s="3"/>
    </row>
    <row r="2099" spans="1:5" x14ac:dyDescent="0.4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">
      <c r="A2209">
        <v>2019</v>
      </c>
      <c r="B2209">
        <v>11</v>
      </c>
      <c r="C2209">
        <v>110</v>
      </c>
      <c r="D2209" s="3"/>
      <c r="E2209" s="3"/>
    </row>
    <row r="2210" spans="1:5" x14ac:dyDescent="0.4">
      <c r="A2210">
        <v>2019</v>
      </c>
      <c r="B2210">
        <v>11</v>
      </c>
      <c r="C2210">
        <v>111</v>
      </c>
      <c r="D2210" s="3"/>
      <c r="E2210" s="3"/>
    </row>
    <row r="2211" spans="1:5" x14ac:dyDescent="0.4">
      <c r="A2211">
        <v>2019</v>
      </c>
      <c r="B2211">
        <v>11</v>
      </c>
      <c r="C2211">
        <v>112</v>
      </c>
      <c r="D2211" s="3"/>
      <c r="E2211" s="3"/>
    </row>
    <row r="2212" spans="1:5" x14ac:dyDescent="0.4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">
      <c r="A2213">
        <v>2019</v>
      </c>
      <c r="B2213">
        <v>11</v>
      </c>
      <c r="C2213">
        <v>114</v>
      </c>
      <c r="D2213" s="3"/>
      <c r="E2213" s="3"/>
    </row>
    <row r="2214" spans="1:5" x14ac:dyDescent="0.4">
      <c r="A2214">
        <v>2019</v>
      </c>
      <c r="B2214">
        <v>11</v>
      </c>
      <c r="C2214">
        <v>115</v>
      </c>
      <c r="D2214" s="3"/>
      <c r="E2214" s="3"/>
    </row>
    <row r="2215" spans="1:5" x14ac:dyDescent="0.4">
      <c r="A2215">
        <v>2019</v>
      </c>
      <c r="B2215">
        <v>11</v>
      </c>
      <c r="C2215">
        <v>116</v>
      </c>
      <c r="D2215" s="3"/>
      <c r="E2215" s="3"/>
    </row>
    <row r="2216" spans="1:5" x14ac:dyDescent="0.4">
      <c r="A2216">
        <v>2019</v>
      </c>
      <c r="B2216">
        <v>11</v>
      </c>
      <c r="C2216">
        <v>117</v>
      </c>
      <c r="D2216" s="3"/>
      <c r="E2216" s="3"/>
    </row>
    <row r="2217" spans="1:5" x14ac:dyDescent="0.4">
      <c r="A2217">
        <v>2019</v>
      </c>
      <c r="B2217">
        <v>11</v>
      </c>
      <c r="C2217">
        <v>118</v>
      </c>
      <c r="D2217" s="3"/>
      <c r="E2217" s="3"/>
    </row>
    <row r="2218" spans="1:5" x14ac:dyDescent="0.4">
      <c r="A2218">
        <v>2019</v>
      </c>
      <c r="B2218">
        <v>11</v>
      </c>
      <c r="C2218">
        <v>119</v>
      </c>
      <c r="D2218" s="3"/>
      <c r="E2218" s="3"/>
    </row>
    <row r="2219" spans="1:5" x14ac:dyDescent="0.4">
      <c r="A2219">
        <v>2019</v>
      </c>
      <c r="B2219">
        <v>11</v>
      </c>
      <c r="C2219">
        <v>120</v>
      </c>
      <c r="D2219" s="3"/>
      <c r="E2219" s="3"/>
    </row>
    <row r="2220" spans="1:5" x14ac:dyDescent="0.4">
      <c r="A2220">
        <v>2019</v>
      </c>
      <c r="B2220">
        <v>11</v>
      </c>
      <c r="C2220">
        <v>121</v>
      </c>
      <c r="D2220" s="3"/>
      <c r="E2220" s="3"/>
    </row>
    <row r="2221" spans="1:5" x14ac:dyDescent="0.4">
      <c r="A2221">
        <v>2019</v>
      </c>
      <c r="B2221">
        <v>11</v>
      </c>
      <c r="C2221">
        <v>122</v>
      </c>
      <c r="D2221" s="3"/>
      <c r="E2221" s="3"/>
    </row>
    <row r="2222" spans="1:5" x14ac:dyDescent="0.4">
      <c r="A2222">
        <v>2019</v>
      </c>
      <c r="B2222">
        <v>11</v>
      </c>
      <c r="C2222">
        <v>123</v>
      </c>
      <c r="D2222" s="3"/>
      <c r="E2222" s="3"/>
    </row>
    <row r="2223" spans="1:5" x14ac:dyDescent="0.4">
      <c r="A2223">
        <v>2019</v>
      </c>
      <c r="B2223">
        <v>11</v>
      </c>
      <c r="C2223">
        <v>124</v>
      </c>
      <c r="D2223" s="3"/>
      <c r="E2223" s="3"/>
    </row>
    <row r="2224" spans="1:5" x14ac:dyDescent="0.4">
      <c r="A2224">
        <v>2019</v>
      </c>
      <c r="B2224">
        <v>11</v>
      </c>
      <c r="C2224">
        <v>125</v>
      </c>
      <c r="D2224" s="3"/>
      <c r="E2224" s="3"/>
    </row>
    <row r="2225" spans="1:5" x14ac:dyDescent="0.4">
      <c r="A2225">
        <v>2019</v>
      </c>
      <c r="B2225">
        <v>11</v>
      </c>
      <c r="C2225">
        <v>126</v>
      </c>
      <c r="D2225" s="3"/>
      <c r="E2225" s="3"/>
    </row>
    <row r="2226" spans="1:5" x14ac:dyDescent="0.4">
      <c r="A2226">
        <v>2019</v>
      </c>
      <c r="B2226">
        <v>11</v>
      </c>
      <c r="C2226">
        <v>127</v>
      </c>
      <c r="D2226" s="3"/>
      <c r="E2226" s="3"/>
    </row>
    <row r="2227" spans="1:5" x14ac:dyDescent="0.4">
      <c r="A2227">
        <v>2019</v>
      </c>
      <c r="B2227">
        <v>11</v>
      </c>
      <c r="C2227">
        <v>128</v>
      </c>
      <c r="D2227" s="3"/>
      <c r="E2227" s="3"/>
    </row>
    <row r="2228" spans="1:5" x14ac:dyDescent="0.4">
      <c r="A2228">
        <v>2019</v>
      </c>
      <c r="B2228">
        <v>11</v>
      </c>
      <c r="C2228">
        <v>129</v>
      </c>
      <c r="D2228" s="3"/>
      <c r="E2228" s="3"/>
    </row>
    <row r="2229" spans="1:5" x14ac:dyDescent="0.4">
      <c r="A2229">
        <v>2019</v>
      </c>
      <c r="B2229">
        <v>11</v>
      </c>
      <c r="C2229">
        <v>130</v>
      </c>
      <c r="D2229" s="3"/>
      <c r="E2229" s="3"/>
    </row>
    <row r="2230" spans="1:5" x14ac:dyDescent="0.4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">
      <c r="A2340">
        <v>2019</v>
      </c>
      <c r="B2340">
        <v>12</v>
      </c>
      <c r="C2340">
        <v>110</v>
      </c>
      <c r="D2340" s="3"/>
      <c r="E2340" s="3"/>
    </row>
    <row r="2341" spans="1:5" x14ac:dyDescent="0.4">
      <c r="A2341">
        <v>2019</v>
      </c>
      <c r="B2341">
        <v>12</v>
      </c>
      <c r="C2341">
        <v>111</v>
      </c>
      <c r="D2341" s="3"/>
      <c r="E2341" s="3"/>
    </row>
    <row r="2342" spans="1:5" x14ac:dyDescent="0.4">
      <c r="A2342">
        <v>2019</v>
      </c>
      <c r="B2342">
        <v>12</v>
      </c>
      <c r="C2342">
        <v>112</v>
      </c>
      <c r="D2342" s="3"/>
      <c r="E2342" s="3"/>
    </row>
    <row r="2343" spans="1:5" x14ac:dyDescent="0.4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">
      <c r="A2344">
        <v>2019</v>
      </c>
      <c r="B2344">
        <v>12</v>
      </c>
      <c r="C2344">
        <v>114</v>
      </c>
      <c r="D2344" s="3"/>
      <c r="E2344" s="3"/>
    </row>
    <row r="2345" spans="1:5" x14ac:dyDescent="0.4">
      <c r="A2345">
        <v>2019</v>
      </c>
      <c r="B2345">
        <v>12</v>
      </c>
      <c r="C2345">
        <v>115</v>
      </c>
      <c r="D2345" s="3"/>
      <c r="E2345" s="3"/>
    </row>
    <row r="2346" spans="1:5" x14ac:dyDescent="0.4">
      <c r="A2346">
        <v>2019</v>
      </c>
      <c r="B2346">
        <v>12</v>
      </c>
      <c r="C2346">
        <v>116</v>
      </c>
      <c r="D2346" s="3"/>
      <c r="E2346" s="3"/>
    </row>
    <row r="2347" spans="1:5" x14ac:dyDescent="0.4">
      <c r="A2347">
        <v>2019</v>
      </c>
      <c r="B2347">
        <v>12</v>
      </c>
      <c r="C2347">
        <v>117</v>
      </c>
      <c r="D2347" s="3"/>
      <c r="E2347" s="3"/>
    </row>
    <row r="2348" spans="1:5" x14ac:dyDescent="0.4">
      <c r="A2348">
        <v>2019</v>
      </c>
      <c r="B2348">
        <v>12</v>
      </c>
      <c r="C2348">
        <v>118</v>
      </c>
      <c r="D2348" s="3"/>
      <c r="E2348" s="3"/>
    </row>
    <row r="2349" spans="1:5" x14ac:dyDescent="0.4">
      <c r="A2349">
        <v>2019</v>
      </c>
      <c r="B2349">
        <v>12</v>
      </c>
      <c r="C2349">
        <v>119</v>
      </c>
      <c r="D2349" s="3"/>
      <c r="E2349" s="3"/>
    </row>
    <row r="2350" spans="1:5" x14ac:dyDescent="0.4">
      <c r="A2350">
        <v>2019</v>
      </c>
      <c r="B2350">
        <v>12</v>
      </c>
      <c r="C2350">
        <v>120</v>
      </c>
      <c r="D2350" s="3"/>
      <c r="E2350" s="3"/>
    </row>
    <row r="2351" spans="1:5" x14ac:dyDescent="0.4">
      <c r="A2351">
        <v>2019</v>
      </c>
      <c r="B2351">
        <v>12</v>
      </c>
      <c r="C2351">
        <v>121</v>
      </c>
      <c r="D2351" s="3"/>
      <c r="E2351" s="3"/>
    </row>
    <row r="2352" spans="1:5" x14ac:dyDescent="0.4">
      <c r="A2352">
        <v>2019</v>
      </c>
      <c r="B2352">
        <v>12</v>
      </c>
      <c r="C2352">
        <v>122</v>
      </c>
      <c r="D2352" s="3"/>
      <c r="E2352" s="3"/>
    </row>
    <row r="2353" spans="1:5" x14ac:dyDescent="0.4">
      <c r="A2353">
        <v>2019</v>
      </c>
      <c r="B2353">
        <v>12</v>
      </c>
      <c r="C2353">
        <v>123</v>
      </c>
      <c r="D2353" s="3"/>
      <c r="E2353" s="3"/>
    </row>
    <row r="2354" spans="1:5" x14ac:dyDescent="0.4">
      <c r="A2354">
        <v>2019</v>
      </c>
      <c r="B2354">
        <v>12</v>
      </c>
      <c r="C2354">
        <v>124</v>
      </c>
      <c r="D2354" s="3"/>
      <c r="E2354" s="3"/>
    </row>
    <row r="2355" spans="1:5" x14ac:dyDescent="0.4">
      <c r="A2355">
        <v>2019</v>
      </c>
      <c r="B2355">
        <v>12</v>
      </c>
      <c r="C2355">
        <v>125</v>
      </c>
      <c r="D2355" s="3"/>
      <c r="E2355" s="3"/>
    </row>
    <row r="2356" spans="1:5" x14ac:dyDescent="0.4">
      <c r="A2356">
        <v>2019</v>
      </c>
      <c r="B2356">
        <v>12</v>
      </c>
      <c r="C2356">
        <v>126</v>
      </c>
      <c r="D2356" s="3"/>
      <c r="E2356" s="3"/>
    </row>
    <row r="2357" spans="1:5" x14ac:dyDescent="0.4">
      <c r="A2357">
        <v>2019</v>
      </c>
      <c r="B2357">
        <v>12</v>
      </c>
      <c r="C2357">
        <v>127</v>
      </c>
      <c r="D2357" s="3"/>
      <c r="E2357" s="3"/>
    </row>
    <row r="2358" spans="1:5" x14ac:dyDescent="0.4">
      <c r="A2358">
        <v>2019</v>
      </c>
      <c r="B2358">
        <v>12</v>
      </c>
      <c r="C2358">
        <v>128</v>
      </c>
      <c r="D2358" s="3"/>
      <c r="E2358" s="3"/>
    </row>
    <row r="2359" spans="1:5" x14ac:dyDescent="0.4">
      <c r="A2359">
        <v>2019</v>
      </c>
      <c r="B2359">
        <v>12</v>
      </c>
      <c r="C2359">
        <v>129</v>
      </c>
      <c r="D2359" s="3"/>
      <c r="E2359" s="3"/>
    </row>
    <row r="2360" spans="1:5" x14ac:dyDescent="0.4">
      <c r="A2360">
        <v>2019</v>
      </c>
      <c r="B2360">
        <v>12</v>
      </c>
      <c r="C2360">
        <v>130</v>
      </c>
      <c r="D2360" s="3"/>
      <c r="E2360" s="3"/>
    </row>
    <row r="2361" spans="1:5" x14ac:dyDescent="0.4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">
      <c r="A2471">
        <v>2020</v>
      </c>
      <c r="B2471">
        <v>1</v>
      </c>
      <c r="C2471">
        <v>110</v>
      </c>
      <c r="D2471" s="3"/>
      <c r="E2471" s="3"/>
    </row>
    <row r="2472" spans="1:5" x14ac:dyDescent="0.4">
      <c r="A2472">
        <v>2020</v>
      </c>
      <c r="B2472">
        <v>1</v>
      </c>
      <c r="C2472">
        <v>111</v>
      </c>
      <c r="D2472" s="3"/>
      <c r="E2472" s="3"/>
    </row>
    <row r="2473" spans="1:5" x14ac:dyDescent="0.4">
      <c r="A2473">
        <v>2020</v>
      </c>
      <c r="B2473">
        <v>1</v>
      </c>
      <c r="C2473">
        <v>112</v>
      </c>
      <c r="D2473" s="3"/>
      <c r="E2473" s="3"/>
    </row>
    <row r="2474" spans="1:5" x14ac:dyDescent="0.4">
      <c r="A2474">
        <v>2020</v>
      </c>
      <c r="B2474">
        <v>1</v>
      </c>
      <c r="C2474">
        <v>113</v>
      </c>
      <c r="D2474" s="3"/>
      <c r="E2474" s="3"/>
    </row>
    <row r="2475" spans="1:5" x14ac:dyDescent="0.4">
      <c r="A2475">
        <v>2020</v>
      </c>
      <c r="B2475">
        <v>1</v>
      </c>
      <c r="C2475">
        <v>114</v>
      </c>
      <c r="D2475" s="3"/>
      <c r="E2475" s="3"/>
    </row>
    <row r="2476" spans="1:5" x14ac:dyDescent="0.4">
      <c r="A2476">
        <v>2020</v>
      </c>
      <c r="B2476">
        <v>1</v>
      </c>
      <c r="C2476">
        <v>115</v>
      </c>
      <c r="D2476" s="3"/>
      <c r="E2476" s="3"/>
    </row>
    <row r="2477" spans="1:5" x14ac:dyDescent="0.4">
      <c r="A2477">
        <v>2020</v>
      </c>
      <c r="B2477">
        <v>1</v>
      </c>
      <c r="C2477">
        <v>116</v>
      </c>
      <c r="D2477" s="3"/>
      <c r="E2477" s="3"/>
    </row>
    <row r="2478" spans="1:5" x14ac:dyDescent="0.4">
      <c r="A2478">
        <v>2020</v>
      </c>
      <c r="B2478">
        <v>1</v>
      </c>
      <c r="C2478">
        <v>117</v>
      </c>
      <c r="D2478" s="3"/>
      <c r="E2478" s="3"/>
    </row>
    <row r="2479" spans="1:5" x14ac:dyDescent="0.4">
      <c r="A2479">
        <v>2020</v>
      </c>
      <c r="B2479">
        <v>1</v>
      </c>
      <c r="C2479">
        <v>118</v>
      </c>
      <c r="D2479" s="3"/>
      <c r="E2479" s="3"/>
    </row>
    <row r="2480" spans="1:5" x14ac:dyDescent="0.4">
      <c r="A2480">
        <v>2020</v>
      </c>
      <c r="B2480">
        <v>1</v>
      </c>
      <c r="C2480">
        <v>119</v>
      </c>
      <c r="D2480" s="3"/>
      <c r="E2480" s="3"/>
    </row>
    <row r="2481" spans="1:5" x14ac:dyDescent="0.4">
      <c r="A2481">
        <v>2020</v>
      </c>
      <c r="B2481">
        <v>1</v>
      </c>
      <c r="C2481">
        <v>120</v>
      </c>
      <c r="D2481" s="3"/>
      <c r="E2481" s="3"/>
    </row>
    <row r="2482" spans="1:5" x14ac:dyDescent="0.4">
      <c r="A2482">
        <v>2020</v>
      </c>
      <c r="B2482">
        <v>1</v>
      </c>
      <c r="C2482">
        <v>121</v>
      </c>
      <c r="D2482" s="3"/>
      <c r="E2482" s="3"/>
    </row>
    <row r="2483" spans="1:5" x14ac:dyDescent="0.4">
      <c r="A2483">
        <v>2020</v>
      </c>
      <c r="B2483">
        <v>1</v>
      </c>
      <c r="C2483">
        <v>122</v>
      </c>
      <c r="D2483" s="3"/>
      <c r="E2483" s="3"/>
    </row>
    <row r="2484" spans="1:5" x14ac:dyDescent="0.4">
      <c r="A2484">
        <v>2020</v>
      </c>
      <c r="B2484">
        <v>1</v>
      </c>
      <c r="C2484">
        <v>123</v>
      </c>
      <c r="D2484" s="3"/>
      <c r="E2484" s="3"/>
    </row>
    <row r="2485" spans="1:5" x14ac:dyDescent="0.4">
      <c r="A2485">
        <v>2020</v>
      </c>
      <c r="B2485">
        <v>1</v>
      </c>
      <c r="C2485">
        <v>124</v>
      </c>
      <c r="D2485" s="3"/>
      <c r="E2485" s="3"/>
    </row>
    <row r="2486" spans="1:5" x14ac:dyDescent="0.4">
      <c r="A2486">
        <v>2020</v>
      </c>
      <c r="B2486">
        <v>1</v>
      </c>
      <c r="C2486">
        <v>125</v>
      </c>
      <c r="D2486" s="3"/>
      <c r="E2486" s="3"/>
    </row>
    <row r="2487" spans="1:5" x14ac:dyDescent="0.4">
      <c r="A2487">
        <v>2020</v>
      </c>
      <c r="B2487">
        <v>1</v>
      </c>
      <c r="C2487">
        <v>126</v>
      </c>
      <c r="D2487" s="3"/>
      <c r="E2487" s="3"/>
    </row>
    <row r="2488" spans="1:5" x14ac:dyDescent="0.4">
      <c r="A2488">
        <v>2020</v>
      </c>
      <c r="B2488">
        <v>1</v>
      </c>
      <c r="C2488">
        <v>127</v>
      </c>
      <c r="D2488" s="3"/>
      <c r="E2488" s="3"/>
    </row>
    <row r="2489" spans="1:5" x14ac:dyDescent="0.4">
      <c r="A2489">
        <v>2020</v>
      </c>
      <c r="B2489">
        <v>1</v>
      </c>
      <c r="C2489">
        <v>128</v>
      </c>
      <c r="D2489" s="3"/>
      <c r="E2489" s="3"/>
    </row>
    <row r="2490" spans="1:5" x14ac:dyDescent="0.4">
      <c r="A2490">
        <v>2020</v>
      </c>
      <c r="B2490">
        <v>1</v>
      </c>
      <c r="C2490">
        <v>129</v>
      </c>
      <c r="D2490" s="3"/>
      <c r="E2490" s="3"/>
    </row>
    <row r="2491" spans="1:5" x14ac:dyDescent="0.4">
      <c r="A2491">
        <v>2020</v>
      </c>
      <c r="B2491">
        <v>1</v>
      </c>
      <c r="C2491">
        <v>130</v>
      </c>
      <c r="D2491" s="3"/>
      <c r="E2491" s="3"/>
    </row>
    <row r="2492" spans="1:5" x14ac:dyDescent="0.4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">
      <c r="A2602">
        <v>2020</v>
      </c>
      <c r="B2602">
        <v>2</v>
      </c>
      <c r="C2602">
        <v>110</v>
      </c>
      <c r="D2602" s="3"/>
      <c r="E2602" s="3"/>
    </row>
    <row r="2603" spans="1:5" x14ac:dyDescent="0.4">
      <c r="A2603">
        <v>2020</v>
      </c>
      <c r="B2603">
        <v>2</v>
      </c>
      <c r="C2603">
        <v>111</v>
      </c>
      <c r="D2603" s="3"/>
      <c r="E2603" s="3"/>
    </row>
    <row r="2604" spans="1:5" x14ac:dyDescent="0.4">
      <c r="A2604">
        <v>2020</v>
      </c>
      <c r="B2604">
        <v>2</v>
      </c>
      <c r="C2604">
        <v>112</v>
      </c>
      <c r="D2604" s="3"/>
      <c r="E2604" s="3"/>
    </row>
    <row r="2605" spans="1:5" x14ac:dyDescent="0.4">
      <c r="A2605">
        <v>2020</v>
      </c>
      <c r="B2605">
        <v>2</v>
      </c>
      <c r="C2605">
        <v>113</v>
      </c>
      <c r="D2605" s="3"/>
      <c r="E2605" s="3"/>
    </row>
    <row r="2606" spans="1:5" x14ac:dyDescent="0.4">
      <c r="A2606">
        <v>2020</v>
      </c>
      <c r="B2606">
        <v>2</v>
      </c>
      <c r="C2606">
        <v>114</v>
      </c>
      <c r="D2606" s="3"/>
      <c r="E2606" s="3"/>
    </row>
    <row r="2607" spans="1:5" x14ac:dyDescent="0.4">
      <c r="A2607">
        <v>2020</v>
      </c>
      <c r="B2607">
        <v>2</v>
      </c>
      <c r="C2607">
        <v>115</v>
      </c>
      <c r="D2607" s="3"/>
      <c r="E2607" s="3"/>
    </row>
    <row r="2608" spans="1:5" x14ac:dyDescent="0.4">
      <c r="A2608">
        <v>2020</v>
      </c>
      <c r="B2608">
        <v>2</v>
      </c>
      <c r="C2608">
        <v>116</v>
      </c>
      <c r="D2608" s="3"/>
      <c r="E2608" s="3"/>
    </row>
    <row r="2609" spans="1:5" x14ac:dyDescent="0.4">
      <c r="A2609">
        <v>2020</v>
      </c>
      <c r="B2609">
        <v>2</v>
      </c>
      <c r="C2609">
        <v>117</v>
      </c>
      <c r="D2609" s="3"/>
      <c r="E2609" s="3"/>
    </row>
    <row r="2610" spans="1:5" x14ac:dyDescent="0.4">
      <c r="A2610">
        <v>2020</v>
      </c>
      <c r="B2610">
        <v>2</v>
      </c>
      <c r="C2610">
        <v>118</v>
      </c>
      <c r="D2610" s="3"/>
      <c r="E2610" s="3"/>
    </row>
    <row r="2611" spans="1:5" x14ac:dyDescent="0.4">
      <c r="A2611">
        <v>2020</v>
      </c>
      <c r="B2611">
        <v>2</v>
      </c>
      <c r="C2611">
        <v>119</v>
      </c>
      <c r="D2611" s="3"/>
      <c r="E2611" s="3"/>
    </row>
    <row r="2612" spans="1:5" x14ac:dyDescent="0.4">
      <c r="A2612">
        <v>2020</v>
      </c>
      <c r="B2612">
        <v>2</v>
      </c>
      <c r="C2612">
        <v>120</v>
      </c>
      <c r="D2612" s="3"/>
      <c r="E2612" s="3"/>
    </row>
    <row r="2613" spans="1:5" x14ac:dyDescent="0.4">
      <c r="A2613">
        <v>2020</v>
      </c>
      <c r="B2613">
        <v>2</v>
      </c>
      <c r="C2613">
        <v>121</v>
      </c>
      <c r="D2613" s="3"/>
      <c r="E2613" s="3"/>
    </row>
    <row r="2614" spans="1:5" x14ac:dyDescent="0.4">
      <c r="A2614">
        <v>2020</v>
      </c>
      <c r="B2614">
        <v>2</v>
      </c>
      <c r="C2614">
        <v>122</v>
      </c>
      <c r="D2614" s="3"/>
      <c r="E2614" s="3"/>
    </row>
    <row r="2615" spans="1:5" x14ac:dyDescent="0.4">
      <c r="A2615">
        <v>2020</v>
      </c>
      <c r="B2615">
        <v>2</v>
      </c>
      <c r="C2615">
        <v>123</v>
      </c>
      <c r="D2615" s="3"/>
      <c r="E2615" s="3"/>
    </row>
    <row r="2616" spans="1:5" x14ac:dyDescent="0.4">
      <c r="A2616">
        <v>2020</v>
      </c>
      <c r="B2616">
        <v>2</v>
      </c>
      <c r="C2616">
        <v>124</v>
      </c>
      <c r="D2616" s="3"/>
      <c r="E2616" s="3"/>
    </row>
    <row r="2617" spans="1:5" x14ac:dyDescent="0.4">
      <c r="A2617">
        <v>2020</v>
      </c>
      <c r="B2617">
        <v>2</v>
      </c>
      <c r="C2617">
        <v>125</v>
      </c>
      <c r="D2617" s="3"/>
      <c r="E2617" s="3"/>
    </row>
    <row r="2618" spans="1:5" x14ac:dyDescent="0.4">
      <c r="A2618">
        <v>2020</v>
      </c>
      <c r="B2618">
        <v>2</v>
      </c>
      <c r="C2618">
        <v>126</v>
      </c>
      <c r="D2618" s="3"/>
      <c r="E2618" s="3"/>
    </row>
    <row r="2619" spans="1:5" x14ac:dyDescent="0.4">
      <c r="A2619">
        <v>2020</v>
      </c>
      <c r="B2619">
        <v>2</v>
      </c>
      <c r="C2619">
        <v>127</v>
      </c>
      <c r="D2619" s="3"/>
      <c r="E2619" s="3"/>
    </row>
    <row r="2620" spans="1:5" x14ac:dyDescent="0.4">
      <c r="A2620">
        <v>2020</v>
      </c>
      <c r="B2620">
        <v>2</v>
      </c>
      <c r="C2620">
        <v>128</v>
      </c>
      <c r="D2620" s="3"/>
      <c r="E2620" s="3"/>
    </row>
    <row r="2621" spans="1:5" x14ac:dyDescent="0.4">
      <c r="A2621">
        <v>2020</v>
      </c>
      <c r="B2621">
        <v>2</v>
      </c>
      <c r="C2621">
        <v>129</v>
      </c>
      <c r="D2621" s="3"/>
      <c r="E2621" s="3"/>
    </row>
    <row r="2622" spans="1:5" x14ac:dyDescent="0.4">
      <c r="A2622">
        <v>2020</v>
      </c>
      <c r="B2622">
        <v>2</v>
      </c>
      <c r="C2622">
        <v>130</v>
      </c>
      <c r="D2622" s="3"/>
      <c r="E2622" s="3"/>
    </row>
    <row r="2623" spans="1:5" x14ac:dyDescent="0.4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">
      <c r="A2733">
        <v>2020</v>
      </c>
      <c r="B2733">
        <v>3</v>
      </c>
      <c r="C2733">
        <v>110</v>
      </c>
      <c r="D2733" s="3"/>
      <c r="E2733" s="3"/>
    </row>
    <row r="2734" spans="1:5" x14ac:dyDescent="0.4">
      <c r="A2734">
        <v>2020</v>
      </c>
      <c r="B2734">
        <v>3</v>
      </c>
      <c r="C2734">
        <v>111</v>
      </c>
      <c r="D2734" s="3"/>
      <c r="E2734" s="3"/>
    </row>
    <row r="2735" spans="1:5" x14ac:dyDescent="0.4">
      <c r="A2735">
        <v>2020</v>
      </c>
      <c r="B2735">
        <v>3</v>
      </c>
      <c r="C2735">
        <v>112</v>
      </c>
      <c r="D2735" s="3"/>
      <c r="E2735" s="3"/>
    </row>
    <row r="2736" spans="1:5" x14ac:dyDescent="0.4">
      <c r="A2736">
        <v>2020</v>
      </c>
      <c r="B2736">
        <v>3</v>
      </c>
      <c r="C2736">
        <v>113</v>
      </c>
      <c r="D2736" s="3"/>
      <c r="E2736" s="3"/>
    </row>
    <row r="2737" spans="1:5" x14ac:dyDescent="0.4">
      <c r="A2737">
        <v>2020</v>
      </c>
      <c r="B2737">
        <v>3</v>
      </c>
      <c r="C2737">
        <v>114</v>
      </c>
      <c r="D2737" s="3"/>
      <c r="E2737" s="3"/>
    </row>
    <row r="2738" spans="1:5" x14ac:dyDescent="0.4">
      <c r="A2738">
        <v>2020</v>
      </c>
      <c r="B2738">
        <v>3</v>
      </c>
      <c r="C2738">
        <v>115</v>
      </c>
      <c r="D2738" s="3"/>
      <c r="E2738" s="3"/>
    </row>
    <row r="2739" spans="1:5" x14ac:dyDescent="0.4">
      <c r="A2739">
        <v>2020</v>
      </c>
      <c r="B2739">
        <v>3</v>
      </c>
      <c r="C2739">
        <v>116</v>
      </c>
      <c r="D2739" s="3"/>
      <c r="E2739" s="3"/>
    </row>
    <row r="2740" spans="1:5" x14ac:dyDescent="0.4">
      <c r="A2740">
        <v>2020</v>
      </c>
      <c r="B2740">
        <v>3</v>
      </c>
      <c r="C2740">
        <v>117</v>
      </c>
      <c r="D2740" s="3"/>
      <c r="E2740" s="3"/>
    </row>
    <row r="2741" spans="1:5" x14ac:dyDescent="0.4">
      <c r="A2741">
        <v>2020</v>
      </c>
      <c r="B2741">
        <v>3</v>
      </c>
      <c r="C2741">
        <v>118</v>
      </c>
      <c r="D2741" s="3"/>
      <c r="E2741" s="3"/>
    </row>
    <row r="2742" spans="1:5" x14ac:dyDescent="0.4">
      <c r="A2742">
        <v>2020</v>
      </c>
      <c r="B2742">
        <v>3</v>
      </c>
      <c r="C2742">
        <v>119</v>
      </c>
      <c r="D2742" s="3"/>
      <c r="E2742" s="3"/>
    </row>
    <row r="2743" spans="1:5" x14ac:dyDescent="0.4">
      <c r="A2743">
        <v>2020</v>
      </c>
      <c r="B2743">
        <v>3</v>
      </c>
      <c r="C2743">
        <v>120</v>
      </c>
      <c r="D2743" s="3"/>
      <c r="E2743" s="3"/>
    </row>
    <row r="2744" spans="1:5" x14ac:dyDescent="0.4">
      <c r="A2744">
        <v>2020</v>
      </c>
      <c r="B2744">
        <v>3</v>
      </c>
      <c r="C2744">
        <v>121</v>
      </c>
      <c r="D2744" s="3"/>
      <c r="E2744" s="3"/>
    </row>
    <row r="2745" spans="1:5" x14ac:dyDescent="0.4">
      <c r="A2745">
        <v>2020</v>
      </c>
      <c r="B2745">
        <v>3</v>
      </c>
      <c r="C2745">
        <v>122</v>
      </c>
      <c r="D2745" s="3"/>
      <c r="E2745" s="3"/>
    </row>
    <row r="2746" spans="1:5" x14ac:dyDescent="0.4">
      <c r="A2746">
        <v>2020</v>
      </c>
      <c r="B2746">
        <v>3</v>
      </c>
      <c r="C2746">
        <v>123</v>
      </c>
      <c r="D2746" s="3"/>
      <c r="E2746" s="3"/>
    </row>
    <row r="2747" spans="1:5" x14ac:dyDescent="0.4">
      <c r="A2747">
        <v>2020</v>
      </c>
      <c r="B2747">
        <v>3</v>
      </c>
      <c r="C2747">
        <v>124</v>
      </c>
      <c r="D2747" s="3"/>
      <c r="E2747" s="3"/>
    </row>
    <row r="2748" spans="1:5" x14ac:dyDescent="0.4">
      <c r="A2748">
        <v>2020</v>
      </c>
      <c r="B2748">
        <v>3</v>
      </c>
      <c r="C2748">
        <v>125</v>
      </c>
      <c r="D2748" s="3"/>
      <c r="E2748" s="3"/>
    </row>
    <row r="2749" spans="1:5" x14ac:dyDescent="0.4">
      <c r="A2749">
        <v>2020</v>
      </c>
      <c r="B2749">
        <v>3</v>
      </c>
      <c r="C2749">
        <v>126</v>
      </c>
      <c r="D2749" s="3"/>
      <c r="E2749" s="3"/>
    </row>
    <row r="2750" spans="1:5" x14ac:dyDescent="0.4">
      <c r="A2750">
        <v>2020</v>
      </c>
      <c r="B2750">
        <v>3</v>
      </c>
      <c r="C2750">
        <v>127</v>
      </c>
      <c r="D2750" s="3"/>
      <c r="E2750" s="3"/>
    </row>
    <row r="2751" spans="1:5" x14ac:dyDescent="0.4">
      <c r="A2751">
        <v>2020</v>
      </c>
      <c r="B2751">
        <v>3</v>
      </c>
      <c r="C2751">
        <v>128</v>
      </c>
      <c r="D2751" s="3"/>
      <c r="E2751" s="3"/>
    </row>
    <row r="2752" spans="1:5" x14ac:dyDescent="0.4">
      <c r="A2752">
        <v>2020</v>
      </c>
      <c r="B2752">
        <v>3</v>
      </c>
      <c r="C2752">
        <v>129</v>
      </c>
      <c r="D2752" s="3"/>
      <c r="E2752" s="3"/>
    </row>
    <row r="2753" spans="1:5" x14ac:dyDescent="0.4">
      <c r="A2753">
        <v>2020</v>
      </c>
      <c r="B2753">
        <v>3</v>
      </c>
      <c r="C2753">
        <v>130</v>
      </c>
      <c r="D2753" s="3"/>
      <c r="E2753" s="3"/>
    </row>
    <row r="2754" spans="1:5" x14ac:dyDescent="0.4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">
      <c r="A2862">
        <v>2020</v>
      </c>
      <c r="B2862">
        <v>4</v>
      </c>
      <c r="C2862">
        <v>108</v>
      </c>
      <c r="D2862" s="3"/>
      <c r="E2862" s="3"/>
    </row>
    <row r="2863" spans="1:5" x14ac:dyDescent="0.4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">
      <c r="A2864">
        <v>2020</v>
      </c>
      <c r="B2864">
        <v>4</v>
      </c>
      <c r="C2864">
        <v>110</v>
      </c>
      <c r="D2864" s="3"/>
      <c r="E2864" s="3"/>
    </row>
    <row r="2865" spans="1:5" x14ac:dyDescent="0.4">
      <c r="A2865">
        <v>2020</v>
      </c>
      <c r="B2865">
        <v>4</v>
      </c>
      <c r="C2865">
        <v>111</v>
      </c>
      <c r="D2865" s="3"/>
      <c r="E2865" s="3"/>
    </row>
    <row r="2866" spans="1:5" x14ac:dyDescent="0.4">
      <c r="A2866">
        <v>2020</v>
      </c>
      <c r="B2866">
        <v>4</v>
      </c>
      <c r="C2866">
        <v>112</v>
      </c>
      <c r="D2866" s="3"/>
      <c r="E2866" s="3"/>
    </row>
    <row r="2867" spans="1:5" x14ac:dyDescent="0.4">
      <c r="A2867">
        <v>2020</v>
      </c>
      <c r="B2867">
        <v>4</v>
      </c>
      <c r="C2867">
        <v>113</v>
      </c>
      <c r="D2867" s="3"/>
      <c r="E2867" s="3"/>
    </row>
    <row r="2868" spans="1:5" x14ac:dyDescent="0.4">
      <c r="A2868">
        <v>2020</v>
      </c>
      <c r="B2868">
        <v>4</v>
      </c>
      <c r="C2868">
        <v>114</v>
      </c>
      <c r="D2868" s="3"/>
      <c r="E2868" s="3"/>
    </row>
    <row r="2869" spans="1:5" x14ac:dyDescent="0.4">
      <c r="A2869">
        <v>2020</v>
      </c>
      <c r="B2869">
        <v>4</v>
      </c>
      <c r="C2869">
        <v>115</v>
      </c>
      <c r="D2869" s="3"/>
      <c r="E2869" s="3"/>
    </row>
    <row r="2870" spans="1:5" x14ac:dyDescent="0.4">
      <c r="A2870">
        <v>2020</v>
      </c>
      <c r="B2870">
        <v>4</v>
      </c>
      <c r="C2870">
        <v>116</v>
      </c>
      <c r="D2870" s="3"/>
      <c r="E2870" s="3"/>
    </row>
    <row r="2871" spans="1:5" x14ac:dyDescent="0.4">
      <c r="A2871">
        <v>2020</v>
      </c>
      <c r="B2871">
        <v>4</v>
      </c>
      <c r="C2871">
        <v>117</v>
      </c>
      <c r="D2871" s="3"/>
      <c r="E2871" s="3"/>
    </row>
    <row r="2872" spans="1:5" x14ac:dyDescent="0.4">
      <c r="A2872">
        <v>2020</v>
      </c>
      <c r="B2872">
        <v>4</v>
      </c>
      <c r="C2872">
        <v>118</v>
      </c>
      <c r="D2872" s="3"/>
      <c r="E2872" s="3"/>
    </row>
    <row r="2873" spans="1:5" x14ac:dyDescent="0.4">
      <c r="A2873">
        <v>2020</v>
      </c>
      <c r="B2873">
        <v>4</v>
      </c>
      <c r="C2873">
        <v>119</v>
      </c>
      <c r="D2873" s="3"/>
      <c r="E2873" s="3"/>
    </row>
    <row r="2874" spans="1:5" x14ac:dyDescent="0.4">
      <c r="A2874">
        <v>2020</v>
      </c>
      <c r="B2874">
        <v>4</v>
      </c>
      <c r="C2874">
        <v>120</v>
      </c>
      <c r="D2874" s="3"/>
      <c r="E2874" s="3"/>
    </row>
    <row r="2875" spans="1:5" x14ac:dyDescent="0.4">
      <c r="A2875">
        <v>2020</v>
      </c>
      <c r="B2875">
        <v>4</v>
      </c>
      <c r="C2875">
        <v>121</v>
      </c>
      <c r="D2875" s="3"/>
      <c r="E2875" s="3"/>
    </row>
    <row r="2876" spans="1:5" x14ac:dyDescent="0.4">
      <c r="A2876">
        <v>2020</v>
      </c>
      <c r="B2876">
        <v>4</v>
      </c>
      <c r="C2876">
        <v>122</v>
      </c>
      <c r="D2876" s="3"/>
      <c r="E2876" s="3"/>
    </row>
    <row r="2877" spans="1:5" x14ac:dyDescent="0.4">
      <c r="A2877">
        <v>2020</v>
      </c>
      <c r="B2877">
        <v>4</v>
      </c>
      <c r="C2877">
        <v>123</v>
      </c>
      <c r="D2877" s="3"/>
      <c r="E2877" s="3"/>
    </row>
    <row r="2878" spans="1:5" x14ac:dyDescent="0.4">
      <c r="A2878">
        <v>2020</v>
      </c>
      <c r="B2878">
        <v>4</v>
      </c>
      <c r="C2878">
        <v>124</v>
      </c>
      <c r="D2878" s="3"/>
      <c r="E2878" s="3"/>
    </row>
    <row r="2879" spans="1:5" x14ac:dyDescent="0.4">
      <c r="A2879">
        <v>2020</v>
      </c>
      <c r="B2879">
        <v>4</v>
      </c>
      <c r="C2879">
        <v>125</v>
      </c>
      <c r="D2879" s="3"/>
      <c r="E2879" s="3"/>
    </row>
    <row r="2880" spans="1:5" x14ac:dyDescent="0.4">
      <c r="A2880">
        <v>2020</v>
      </c>
      <c r="B2880">
        <v>4</v>
      </c>
      <c r="C2880">
        <v>126</v>
      </c>
      <c r="D2880" s="3"/>
      <c r="E2880" s="3"/>
    </row>
    <row r="2881" spans="1:5" x14ac:dyDescent="0.4">
      <c r="A2881">
        <v>2020</v>
      </c>
      <c r="B2881">
        <v>4</v>
      </c>
      <c r="C2881">
        <v>127</v>
      </c>
      <c r="D2881" s="3"/>
      <c r="E2881" s="3"/>
    </row>
    <row r="2882" spans="1:5" x14ac:dyDescent="0.4">
      <c r="A2882">
        <v>2020</v>
      </c>
      <c r="B2882">
        <v>4</v>
      </c>
      <c r="C2882">
        <v>128</v>
      </c>
      <c r="D2882" s="3"/>
      <c r="E2882" s="3"/>
    </row>
    <row r="2883" spans="1:5" x14ac:dyDescent="0.4">
      <c r="A2883">
        <v>2020</v>
      </c>
      <c r="B2883">
        <v>4</v>
      </c>
      <c r="C2883">
        <v>129</v>
      </c>
      <c r="D2883" s="3"/>
      <c r="E2883" s="3"/>
    </row>
    <row r="2884" spans="1:5" x14ac:dyDescent="0.4">
      <c r="A2884">
        <v>2020</v>
      </c>
      <c r="B2884">
        <v>4</v>
      </c>
      <c r="C2884">
        <v>130</v>
      </c>
      <c r="D2884" s="3"/>
      <c r="E2884" s="3"/>
    </row>
    <row r="2885" spans="1:5" x14ac:dyDescent="0.4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">
      <c r="A2993">
        <v>2020</v>
      </c>
      <c r="B2993">
        <v>5</v>
      </c>
      <c r="C2993">
        <v>108</v>
      </c>
      <c r="D2993" s="3"/>
      <c r="E2993" s="3"/>
    </row>
    <row r="2994" spans="1:5" x14ac:dyDescent="0.4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">
      <c r="A2995">
        <v>2020</v>
      </c>
      <c r="B2995">
        <v>5</v>
      </c>
      <c r="C2995">
        <v>110</v>
      </c>
      <c r="D2995" s="3"/>
      <c r="E2995" s="3"/>
    </row>
    <row r="2996" spans="1:5" x14ac:dyDescent="0.4">
      <c r="A2996">
        <v>2020</v>
      </c>
      <c r="B2996">
        <v>5</v>
      </c>
      <c r="C2996">
        <v>111</v>
      </c>
      <c r="D2996" s="3"/>
      <c r="E2996" s="3"/>
    </row>
    <row r="2997" spans="1:5" x14ac:dyDescent="0.4">
      <c r="A2997">
        <v>2020</v>
      </c>
      <c r="B2997">
        <v>5</v>
      </c>
      <c r="C2997">
        <v>112</v>
      </c>
      <c r="D2997" s="3"/>
      <c r="E2997" s="3"/>
    </row>
    <row r="2998" spans="1:5" x14ac:dyDescent="0.4">
      <c r="A2998">
        <v>2020</v>
      </c>
      <c r="B2998">
        <v>5</v>
      </c>
      <c r="C2998">
        <v>113</v>
      </c>
      <c r="D2998" s="3"/>
      <c r="E2998" s="3"/>
    </row>
    <row r="2999" spans="1:5" x14ac:dyDescent="0.4">
      <c r="A2999">
        <v>2020</v>
      </c>
      <c r="B2999">
        <v>5</v>
      </c>
      <c r="C2999">
        <v>114</v>
      </c>
      <c r="D2999" s="3"/>
      <c r="E2999" s="3"/>
    </row>
    <row r="3000" spans="1:5" x14ac:dyDescent="0.4">
      <c r="A3000">
        <v>2020</v>
      </c>
      <c r="B3000">
        <v>5</v>
      </c>
      <c r="C3000">
        <v>115</v>
      </c>
      <c r="D3000" s="3"/>
      <c r="E3000" s="3"/>
    </row>
    <row r="3001" spans="1:5" x14ac:dyDescent="0.4">
      <c r="A3001">
        <v>2020</v>
      </c>
      <c r="B3001">
        <v>5</v>
      </c>
      <c r="C3001">
        <v>116</v>
      </c>
      <c r="D3001" s="3"/>
      <c r="E3001" s="3"/>
    </row>
    <row r="3002" spans="1:5" x14ac:dyDescent="0.4">
      <c r="A3002">
        <v>2020</v>
      </c>
      <c r="B3002">
        <v>5</v>
      </c>
      <c r="C3002">
        <v>117</v>
      </c>
      <c r="D3002" s="3"/>
      <c r="E3002" s="3"/>
    </row>
    <row r="3003" spans="1:5" x14ac:dyDescent="0.4">
      <c r="A3003">
        <v>2020</v>
      </c>
      <c r="B3003">
        <v>5</v>
      </c>
      <c r="C3003">
        <v>118</v>
      </c>
      <c r="D3003" s="3"/>
      <c r="E3003" s="3"/>
    </row>
    <row r="3004" spans="1:5" x14ac:dyDescent="0.4">
      <c r="A3004">
        <v>2020</v>
      </c>
      <c r="B3004">
        <v>5</v>
      </c>
      <c r="C3004">
        <v>119</v>
      </c>
      <c r="D3004" s="3"/>
      <c r="E3004" s="3"/>
    </row>
    <row r="3005" spans="1:5" x14ac:dyDescent="0.4">
      <c r="A3005">
        <v>2020</v>
      </c>
      <c r="B3005">
        <v>5</v>
      </c>
      <c r="C3005">
        <v>120</v>
      </c>
      <c r="D3005" s="3"/>
      <c r="E3005" s="3"/>
    </row>
    <row r="3006" spans="1:5" x14ac:dyDescent="0.4">
      <c r="A3006">
        <v>2020</v>
      </c>
      <c r="B3006">
        <v>5</v>
      </c>
      <c r="C3006">
        <v>121</v>
      </c>
      <c r="D3006" s="3"/>
      <c r="E3006" s="3"/>
    </row>
    <row r="3007" spans="1:5" x14ac:dyDescent="0.4">
      <c r="A3007">
        <v>2020</v>
      </c>
      <c r="B3007">
        <v>5</v>
      </c>
      <c r="C3007">
        <v>122</v>
      </c>
      <c r="D3007" s="3"/>
      <c r="E3007" s="3"/>
    </row>
    <row r="3008" spans="1:5" x14ac:dyDescent="0.4">
      <c r="A3008">
        <v>2020</v>
      </c>
      <c r="B3008">
        <v>5</v>
      </c>
      <c r="C3008">
        <v>123</v>
      </c>
      <c r="D3008" s="3"/>
      <c r="E3008" s="3"/>
    </row>
    <row r="3009" spans="1:5" x14ac:dyDescent="0.4">
      <c r="A3009">
        <v>2020</v>
      </c>
      <c r="B3009">
        <v>5</v>
      </c>
      <c r="C3009">
        <v>124</v>
      </c>
      <c r="D3009" s="3"/>
      <c r="E3009" s="3"/>
    </row>
    <row r="3010" spans="1:5" x14ac:dyDescent="0.4">
      <c r="A3010">
        <v>2020</v>
      </c>
      <c r="B3010">
        <v>5</v>
      </c>
      <c r="C3010">
        <v>125</v>
      </c>
      <c r="D3010" s="3"/>
      <c r="E3010" s="3"/>
    </row>
    <row r="3011" spans="1:5" x14ac:dyDescent="0.4">
      <c r="A3011">
        <v>2020</v>
      </c>
      <c r="B3011">
        <v>5</v>
      </c>
      <c r="C3011">
        <v>126</v>
      </c>
      <c r="D3011" s="3"/>
      <c r="E3011" s="3"/>
    </row>
    <row r="3012" spans="1:5" x14ac:dyDescent="0.4">
      <c r="A3012">
        <v>2020</v>
      </c>
      <c r="B3012">
        <v>5</v>
      </c>
      <c r="C3012">
        <v>127</v>
      </c>
      <c r="D3012" s="3"/>
      <c r="E3012" s="3"/>
    </row>
    <row r="3013" spans="1:5" x14ac:dyDescent="0.4">
      <c r="A3013">
        <v>2020</v>
      </c>
      <c r="B3013">
        <v>5</v>
      </c>
      <c r="C3013">
        <v>128</v>
      </c>
      <c r="D3013" s="3"/>
      <c r="E3013" s="3"/>
    </row>
    <row r="3014" spans="1:5" x14ac:dyDescent="0.4">
      <c r="A3014">
        <v>2020</v>
      </c>
      <c r="B3014">
        <v>5</v>
      </c>
      <c r="C3014">
        <v>129</v>
      </c>
      <c r="D3014" s="3"/>
      <c r="E3014" s="3"/>
    </row>
    <row r="3015" spans="1:5" x14ac:dyDescent="0.4">
      <c r="A3015">
        <v>2020</v>
      </c>
      <c r="B3015">
        <v>5</v>
      </c>
      <c r="C3015">
        <v>130</v>
      </c>
      <c r="D3015" s="3"/>
      <c r="E3015" s="3"/>
    </row>
    <row r="3016" spans="1:5" x14ac:dyDescent="0.4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">
      <c r="A3124">
        <v>2020</v>
      </c>
      <c r="B3124">
        <v>6</v>
      </c>
      <c r="C3124">
        <v>108</v>
      </c>
      <c r="D3124" s="3"/>
      <c r="E3124" s="3"/>
    </row>
    <row r="3125" spans="1:5" x14ac:dyDescent="0.4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">
      <c r="A3126">
        <v>2020</v>
      </c>
      <c r="B3126">
        <v>6</v>
      </c>
      <c r="C3126">
        <v>110</v>
      </c>
      <c r="D3126" s="3"/>
      <c r="E3126" s="3"/>
    </row>
    <row r="3127" spans="1:5" x14ac:dyDescent="0.4">
      <c r="A3127">
        <v>2020</v>
      </c>
      <c r="B3127">
        <v>6</v>
      </c>
      <c r="C3127">
        <v>111</v>
      </c>
      <c r="D3127" s="3"/>
      <c r="E3127" s="3"/>
    </row>
    <row r="3128" spans="1:5" x14ac:dyDescent="0.4">
      <c r="A3128">
        <v>2020</v>
      </c>
      <c r="B3128">
        <v>6</v>
      </c>
      <c r="C3128">
        <v>112</v>
      </c>
      <c r="D3128" s="3"/>
      <c r="E3128" s="3"/>
    </row>
    <row r="3129" spans="1:5" x14ac:dyDescent="0.4">
      <c r="A3129">
        <v>2020</v>
      </c>
      <c r="B3129">
        <v>6</v>
      </c>
      <c r="C3129">
        <v>113</v>
      </c>
      <c r="D3129" s="3"/>
      <c r="E3129" s="3"/>
    </row>
    <row r="3130" spans="1:5" x14ac:dyDescent="0.4">
      <c r="A3130">
        <v>2020</v>
      </c>
      <c r="B3130">
        <v>6</v>
      </c>
      <c r="C3130">
        <v>114</v>
      </c>
      <c r="D3130" s="3"/>
      <c r="E3130" s="3"/>
    </row>
    <row r="3131" spans="1:5" x14ac:dyDescent="0.4">
      <c r="A3131">
        <v>2020</v>
      </c>
      <c r="B3131">
        <v>6</v>
      </c>
      <c r="C3131">
        <v>115</v>
      </c>
      <c r="D3131" s="3"/>
      <c r="E3131" s="3"/>
    </row>
    <row r="3132" spans="1:5" x14ac:dyDescent="0.4">
      <c r="A3132">
        <v>2020</v>
      </c>
      <c r="B3132">
        <v>6</v>
      </c>
      <c r="C3132">
        <v>116</v>
      </c>
      <c r="D3132" s="3"/>
      <c r="E3132" s="3"/>
    </row>
    <row r="3133" spans="1:5" x14ac:dyDescent="0.4">
      <c r="A3133">
        <v>2020</v>
      </c>
      <c r="B3133">
        <v>6</v>
      </c>
      <c r="C3133">
        <v>117</v>
      </c>
      <c r="D3133" s="3"/>
      <c r="E3133" s="3"/>
    </row>
    <row r="3134" spans="1:5" x14ac:dyDescent="0.4">
      <c r="A3134">
        <v>2020</v>
      </c>
      <c r="B3134">
        <v>6</v>
      </c>
      <c r="C3134">
        <v>118</v>
      </c>
      <c r="D3134" s="3"/>
      <c r="E3134" s="3"/>
    </row>
    <row r="3135" spans="1:5" x14ac:dyDescent="0.4">
      <c r="A3135">
        <v>2020</v>
      </c>
      <c r="B3135">
        <v>6</v>
      </c>
      <c r="C3135">
        <v>119</v>
      </c>
      <c r="D3135" s="3"/>
      <c r="E3135" s="3"/>
    </row>
    <row r="3136" spans="1:5" x14ac:dyDescent="0.4">
      <c r="A3136">
        <v>2020</v>
      </c>
      <c r="B3136">
        <v>6</v>
      </c>
      <c r="C3136">
        <v>120</v>
      </c>
      <c r="D3136" s="3"/>
      <c r="E3136" s="3"/>
    </row>
    <row r="3137" spans="1:5" x14ac:dyDescent="0.4">
      <c r="A3137">
        <v>2020</v>
      </c>
      <c r="B3137">
        <v>6</v>
      </c>
      <c r="C3137">
        <v>121</v>
      </c>
      <c r="D3137" s="3"/>
      <c r="E3137" s="3"/>
    </row>
    <row r="3138" spans="1:5" x14ac:dyDescent="0.4">
      <c r="A3138">
        <v>2020</v>
      </c>
      <c r="B3138">
        <v>6</v>
      </c>
      <c r="C3138">
        <v>122</v>
      </c>
      <c r="D3138" s="3"/>
      <c r="E3138" s="3"/>
    </row>
    <row r="3139" spans="1:5" x14ac:dyDescent="0.4">
      <c r="A3139">
        <v>2020</v>
      </c>
      <c r="B3139">
        <v>6</v>
      </c>
      <c r="C3139">
        <v>123</v>
      </c>
      <c r="D3139" s="3"/>
      <c r="E3139" s="3"/>
    </row>
    <row r="3140" spans="1:5" x14ac:dyDescent="0.4">
      <c r="A3140">
        <v>2020</v>
      </c>
      <c r="B3140">
        <v>6</v>
      </c>
      <c r="C3140">
        <v>124</v>
      </c>
      <c r="D3140" s="3"/>
      <c r="E3140" s="3"/>
    </row>
    <row r="3141" spans="1:5" x14ac:dyDescent="0.4">
      <c r="A3141">
        <v>2020</v>
      </c>
      <c r="B3141">
        <v>6</v>
      </c>
      <c r="C3141">
        <v>125</v>
      </c>
      <c r="D3141" s="3"/>
      <c r="E3141" s="3"/>
    </row>
    <row r="3142" spans="1:5" x14ac:dyDescent="0.4">
      <c r="A3142">
        <v>2020</v>
      </c>
      <c r="B3142">
        <v>6</v>
      </c>
      <c r="C3142">
        <v>126</v>
      </c>
      <c r="D3142" s="3"/>
      <c r="E3142" s="3"/>
    </row>
    <row r="3143" spans="1:5" x14ac:dyDescent="0.4">
      <c r="A3143">
        <v>2020</v>
      </c>
      <c r="B3143">
        <v>6</v>
      </c>
      <c r="C3143">
        <v>127</v>
      </c>
      <c r="D3143" s="3"/>
      <c r="E3143" s="3"/>
    </row>
    <row r="3144" spans="1:5" x14ac:dyDescent="0.4">
      <c r="A3144">
        <v>2020</v>
      </c>
      <c r="B3144">
        <v>6</v>
      </c>
      <c r="C3144">
        <v>128</v>
      </c>
      <c r="D3144" s="3"/>
      <c r="E3144" s="3"/>
    </row>
    <row r="3145" spans="1:5" x14ac:dyDescent="0.4">
      <c r="A3145">
        <v>2020</v>
      </c>
      <c r="B3145">
        <v>6</v>
      </c>
      <c r="C3145">
        <v>129</v>
      </c>
      <c r="D3145" s="3"/>
      <c r="E3145" s="3"/>
    </row>
    <row r="3146" spans="1:5" x14ac:dyDescent="0.4">
      <c r="A3146">
        <v>2020</v>
      </c>
      <c r="B3146">
        <v>6</v>
      </c>
      <c r="C3146">
        <v>130</v>
      </c>
      <c r="D3146" s="3"/>
      <c r="E3146" s="3"/>
    </row>
    <row r="3147" spans="1:5" x14ac:dyDescent="0.4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">
      <c r="A3255">
        <v>2020</v>
      </c>
      <c r="B3255">
        <v>7</v>
      </c>
      <c r="C3255">
        <v>108</v>
      </c>
      <c r="D3255" s="3"/>
      <c r="E3255" s="3"/>
    </row>
    <row r="3256" spans="1:5" x14ac:dyDescent="0.4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">
      <c r="A3258">
        <v>2020</v>
      </c>
      <c r="B3258">
        <v>7</v>
      </c>
      <c r="C3258">
        <v>111</v>
      </c>
      <c r="D3258" s="3"/>
      <c r="E3258" s="3"/>
    </row>
    <row r="3259" spans="1:5" x14ac:dyDescent="0.4">
      <c r="A3259">
        <v>2020</v>
      </c>
      <c r="B3259">
        <v>7</v>
      </c>
      <c r="C3259">
        <v>112</v>
      </c>
      <c r="D3259" s="3"/>
      <c r="E3259" s="3"/>
    </row>
    <row r="3260" spans="1:5" x14ac:dyDescent="0.4">
      <c r="A3260">
        <v>2020</v>
      </c>
      <c r="B3260">
        <v>7</v>
      </c>
      <c r="C3260">
        <v>113</v>
      </c>
      <c r="D3260" s="3"/>
      <c r="E3260" s="3"/>
    </row>
    <row r="3261" spans="1:5" x14ac:dyDescent="0.4">
      <c r="A3261">
        <v>2020</v>
      </c>
      <c r="B3261">
        <v>7</v>
      </c>
      <c r="C3261">
        <v>114</v>
      </c>
      <c r="D3261" s="3"/>
      <c r="E3261" s="3"/>
    </row>
    <row r="3262" spans="1:5" x14ac:dyDescent="0.4">
      <c r="A3262">
        <v>2020</v>
      </c>
      <c r="B3262">
        <v>7</v>
      </c>
      <c r="C3262">
        <v>115</v>
      </c>
      <c r="D3262" s="3"/>
      <c r="E3262" s="3"/>
    </row>
    <row r="3263" spans="1:5" x14ac:dyDescent="0.4">
      <c r="A3263">
        <v>2020</v>
      </c>
      <c r="B3263">
        <v>7</v>
      </c>
      <c r="C3263">
        <v>116</v>
      </c>
      <c r="D3263" s="3"/>
      <c r="E3263" s="3"/>
    </row>
    <row r="3264" spans="1:5" x14ac:dyDescent="0.4">
      <c r="A3264">
        <v>2020</v>
      </c>
      <c r="B3264">
        <v>7</v>
      </c>
      <c r="C3264">
        <v>117</v>
      </c>
      <c r="D3264" s="3"/>
      <c r="E3264" s="3"/>
    </row>
    <row r="3265" spans="1:5" x14ac:dyDescent="0.4">
      <c r="A3265">
        <v>2020</v>
      </c>
      <c r="B3265">
        <v>7</v>
      </c>
      <c r="C3265">
        <v>118</v>
      </c>
      <c r="D3265" s="3"/>
      <c r="E3265" s="3"/>
    </row>
    <row r="3266" spans="1:5" x14ac:dyDescent="0.4">
      <c r="A3266">
        <v>2020</v>
      </c>
      <c r="B3266">
        <v>7</v>
      </c>
      <c r="C3266">
        <v>119</v>
      </c>
      <c r="D3266" s="3"/>
      <c r="E3266" s="3"/>
    </row>
    <row r="3267" spans="1:5" x14ac:dyDescent="0.4">
      <c r="A3267">
        <v>2020</v>
      </c>
      <c r="B3267">
        <v>7</v>
      </c>
      <c r="C3267">
        <v>120</v>
      </c>
      <c r="D3267" s="3"/>
      <c r="E3267" s="3"/>
    </row>
    <row r="3268" spans="1:5" x14ac:dyDescent="0.4">
      <c r="A3268">
        <v>2020</v>
      </c>
      <c r="B3268">
        <v>7</v>
      </c>
      <c r="C3268">
        <v>121</v>
      </c>
      <c r="D3268" s="3"/>
      <c r="E3268" s="3"/>
    </row>
    <row r="3269" spans="1:5" x14ac:dyDescent="0.4">
      <c r="A3269">
        <v>2020</v>
      </c>
      <c r="B3269">
        <v>7</v>
      </c>
      <c r="C3269">
        <v>122</v>
      </c>
      <c r="D3269" s="3"/>
      <c r="E3269" s="3"/>
    </row>
    <row r="3270" spans="1:5" x14ac:dyDescent="0.4">
      <c r="A3270">
        <v>2020</v>
      </c>
      <c r="B3270">
        <v>7</v>
      </c>
      <c r="C3270">
        <v>123</v>
      </c>
      <c r="D3270" s="3"/>
      <c r="E3270" s="3"/>
    </row>
    <row r="3271" spans="1:5" x14ac:dyDescent="0.4">
      <c r="A3271">
        <v>2020</v>
      </c>
      <c r="B3271">
        <v>7</v>
      </c>
      <c r="C3271">
        <v>124</v>
      </c>
      <c r="D3271" s="3"/>
      <c r="E3271" s="3"/>
    </row>
    <row r="3272" spans="1:5" x14ac:dyDescent="0.4">
      <c r="A3272">
        <v>2020</v>
      </c>
      <c r="B3272">
        <v>7</v>
      </c>
      <c r="C3272">
        <v>125</v>
      </c>
      <c r="D3272" s="3"/>
      <c r="E3272" s="3"/>
    </row>
    <row r="3273" spans="1:5" x14ac:dyDescent="0.4">
      <c r="A3273">
        <v>2020</v>
      </c>
      <c r="B3273">
        <v>7</v>
      </c>
      <c r="C3273">
        <v>126</v>
      </c>
      <c r="D3273" s="3"/>
      <c r="E3273" s="3"/>
    </row>
    <row r="3274" spans="1:5" x14ac:dyDescent="0.4">
      <c r="A3274">
        <v>2020</v>
      </c>
      <c r="B3274">
        <v>7</v>
      </c>
      <c r="C3274">
        <v>127</v>
      </c>
      <c r="D3274" s="3"/>
      <c r="E3274" s="3"/>
    </row>
    <row r="3275" spans="1:5" x14ac:dyDescent="0.4">
      <c r="A3275">
        <v>2020</v>
      </c>
      <c r="B3275">
        <v>7</v>
      </c>
      <c r="C3275">
        <v>128</v>
      </c>
      <c r="D3275" s="3"/>
      <c r="E3275" s="3"/>
    </row>
    <row r="3276" spans="1:5" x14ac:dyDescent="0.4">
      <c r="A3276">
        <v>2020</v>
      </c>
      <c r="B3276">
        <v>7</v>
      </c>
      <c r="C3276">
        <v>129</v>
      </c>
      <c r="D3276" s="3"/>
      <c r="E3276" s="3"/>
    </row>
    <row r="3277" spans="1:5" x14ac:dyDescent="0.4">
      <c r="A3277">
        <v>2020</v>
      </c>
      <c r="B3277">
        <v>7</v>
      </c>
      <c r="C3277">
        <v>130</v>
      </c>
      <c r="D3277" s="3"/>
      <c r="E3277" s="3"/>
    </row>
    <row r="3278" spans="1:5" x14ac:dyDescent="0.4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">
      <c r="A3386">
        <v>2020</v>
      </c>
      <c r="B3386">
        <v>8</v>
      </c>
      <c r="C3386">
        <v>108</v>
      </c>
      <c r="D3386" s="3"/>
      <c r="E3386" s="3"/>
    </row>
    <row r="3387" spans="1:5" x14ac:dyDescent="0.4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">
      <c r="A3389">
        <v>2020</v>
      </c>
      <c r="B3389">
        <v>8</v>
      </c>
      <c r="C3389">
        <v>111</v>
      </c>
      <c r="D3389" s="3"/>
      <c r="E3389" s="3"/>
    </row>
    <row r="3390" spans="1:5" x14ac:dyDescent="0.4">
      <c r="A3390">
        <v>2020</v>
      </c>
      <c r="B3390">
        <v>8</v>
      </c>
      <c r="C3390">
        <v>112</v>
      </c>
      <c r="D3390" s="3"/>
      <c r="E3390" s="3"/>
    </row>
    <row r="3391" spans="1:5" x14ac:dyDescent="0.4">
      <c r="A3391">
        <v>2020</v>
      </c>
      <c r="B3391">
        <v>8</v>
      </c>
      <c r="C3391">
        <v>113</v>
      </c>
      <c r="D3391" s="3"/>
      <c r="E3391" s="3"/>
    </row>
    <row r="3392" spans="1:5" x14ac:dyDescent="0.4">
      <c r="A3392">
        <v>2020</v>
      </c>
      <c r="B3392">
        <v>8</v>
      </c>
      <c r="C3392">
        <v>114</v>
      </c>
      <c r="D3392" s="3"/>
      <c r="E3392" s="3"/>
    </row>
    <row r="3393" spans="1:5" x14ac:dyDescent="0.4">
      <c r="A3393">
        <v>2020</v>
      </c>
      <c r="B3393">
        <v>8</v>
      </c>
      <c r="C3393">
        <v>115</v>
      </c>
      <c r="D3393" s="3"/>
      <c r="E3393" s="3"/>
    </row>
    <row r="3394" spans="1:5" x14ac:dyDescent="0.4">
      <c r="A3394">
        <v>2020</v>
      </c>
      <c r="B3394">
        <v>8</v>
      </c>
      <c r="C3394">
        <v>116</v>
      </c>
      <c r="D3394" s="3"/>
      <c r="E3394" s="3"/>
    </row>
    <row r="3395" spans="1:5" x14ac:dyDescent="0.4">
      <c r="A3395">
        <v>2020</v>
      </c>
      <c r="B3395">
        <v>8</v>
      </c>
      <c r="C3395">
        <v>117</v>
      </c>
      <c r="D3395" s="3"/>
      <c r="E3395" s="3"/>
    </row>
    <row r="3396" spans="1:5" x14ac:dyDescent="0.4">
      <c r="A3396">
        <v>2020</v>
      </c>
      <c r="B3396">
        <v>8</v>
      </c>
      <c r="C3396">
        <v>118</v>
      </c>
      <c r="D3396" s="3"/>
      <c r="E3396" s="3"/>
    </row>
    <row r="3397" spans="1:5" x14ac:dyDescent="0.4">
      <c r="A3397">
        <v>2020</v>
      </c>
      <c r="B3397">
        <v>8</v>
      </c>
      <c r="C3397">
        <v>119</v>
      </c>
      <c r="D3397" s="3"/>
      <c r="E3397" s="3"/>
    </row>
    <row r="3398" spans="1:5" x14ac:dyDescent="0.4">
      <c r="A3398">
        <v>2020</v>
      </c>
      <c r="B3398">
        <v>8</v>
      </c>
      <c r="C3398">
        <v>120</v>
      </c>
      <c r="D3398" s="3"/>
      <c r="E3398" s="3"/>
    </row>
    <row r="3399" spans="1:5" x14ac:dyDescent="0.4">
      <c r="A3399">
        <v>2020</v>
      </c>
      <c r="B3399">
        <v>8</v>
      </c>
      <c r="C3399">
        <v>121</v>
      </c>
      <c r="D3399" s="3"/>
      <c r="E3399" s="3"/>
    </row>
    <row r="3400" spans="1:5" x14ac:dyDescent="0.4">
      <c r="A3400">
        <v>2020</v>
      </c>
      <c r="B3400">
        <v>8</v>
      </c>
      <c r="C3400">
        <v>122</v>
      </c>
      <c r="D3400" s="3"/>
      <c r="E3400" s="3"/>
    </row>
    <row r="3401" spans="1:5" x14ac:dyDescent="0.4">
      <c r="A3401">
        <v>2020</v>
      </c>
      <c r="B3401">
        <v>8</v>
      </c>
      <c r="C3401">
        <v>123</v>
      </c>
      <c r="D3401" s="3"/>
      <c r="E3401" s="3"/>
    </row>
    <row r="3402" spans="1:5" x14ac:dyDescent="0.4">
      <c r="A3402">
        <v>2020</v>
      </c>
      <c r="B3402">
        <v>8</v>
      </c>
      <c r="C3402">
        <v>124</v>
      </c>
      <c r="D3402" s="3"/>
      <c r="E3402" s="3"/>
    </row>
    <row r="3403" spans="1:5" x14ac:dyDescent="0.4">
      <c r="A3403">
        <v>2020</v>
      </c>
      <c r="B3403">
        <v>8</v>
      </c>
      <c r="C3403">
        <v>125</v>
      </c>
      <c r="D3403" s="3"/>
      <c r="E3403" s="3"/>
    </row>
    <row r="3404" spans="1:5" x14ac:dyDescent="0.4">
      <c r="A3404">
        <v>2020</v>
      </c>
      <c r="B3404">
        <v>8</v>
      </c>
      <c r="C3404">
        <v>126</v>
      </c>
      <c r="D3404" s="3"/>
      <c r="E3404" s="3"/>
    </row>
    <row r="3405" spans="1:5" x14ac:dyDescent="0.4">
      <c r="A3405">
        <v>2020</v>
      </c>
      <c r="B3405">
        <v>8</v>
      </c>
      <c r="C3405">
        <v>127</v>
      </c>
      <c r="D3405" s="3"/>
      <c r="E3405" s="3"/>
    </row>
    <row r="3406" spans="1:5" x14ac:dyDescent="0.4">
      <c r="A3406">
        <v>2020</v>
      </c>
      <c r="B3406">
        <v>8</v>
      </c>
      <c r="C3406">
        <v>128</v>
      </c>
      <c r="D3406" s="3"/>
      <c r="E3406" s="3"/>
    </row>
    <row r="3407" spans="1:5" x14ac:dyDescent="0.4">
      <c r="A3407">
        <v>2020</v>
      </c>
      <c r="B3407">
        <v>8</v>
      </c>
      <c r="C3407">
        <v>129</v>
      </c>
      <c r="D3407" s="3"/>
      <c r="E3407" s="3"/>
    </row>
    <row r="3408" spans="1:5" x14ac:dyDescent="0.4">
      <c r="A3408">
        <v>2020</v>
      </c>
      <c r="B3408">
        <v>8</v>
      </c>
      <c r="C3408">
        <v>130</v>
      </c>
      <c r="D3408" s="3"/>
      <c r="E3408" s="3"/>
    </row>
    <row r="3409" spans="1:5" x14ac:dyDescent="0.4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">
      <c r="A3517">
        <v>2020</v>
      </c>
      <c r="B3517">
        <v>9</v>
      </c>
      <c r="C3517">
        <v>108</v>
      </c>
      <c r="D3517" s="3"/>
      <c r="E3517" s="3"/>
    </row>
    <row r="3518" spans="1:5" x14ac:dyDescent="0.4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">
      <c r="A3520">
        <v>2020</v>
      </c>
      <c r="B3520">
        <v>9</v>
      </c>
      <c r="C3520">
        <v>111</v>
      </c>
      <c r="D3520" s="3"/>
      <c r="E3520" s="3"/>
    </row>
    <row r="3521" spans="1:5" x14ac:dyDescent="0.4">
      <c r="A3521">
        <v>2020</v>
      </c>
      <c r="B3521">
        <v>9</v>
      </c>
      <c r="C3521">
        <v>112</v>
      </c>
      <c r="D3521" s="3"/>
      <c r="E3521" s="3"/>
    </row>
    <row r="3522" spans="1:5" x14ac:dyDescent="0.4">
      <c r="A3522">
        <v>2020</v>
      </c>
      <c r="B3522">
        <v>9</v>
      </c>
      <c r="C3522">
        <v>113</v>
      </c>
      <c r="D3522" s="3"/>
      <c r="E3522" s="3"/>
    </row>
    <row r="3523" spans="1:5" x14ac:dyDescent="0.4">
      <c r="A3523">
        <v>2020</v>
      </c>
      <c r="B3523">
        <v>9</v>
      </c>
      <c r="C3523">
        <v>114</v>
      </c>
      <c r="D3523" s="3"/>
      <c r="E3523" s="3"/>
    </row>
    <row r="3524" spans="1:5" x14ac:dyDescent="0.4">
      <c r="A3524">
        <v>2020</v>
      </c>
      <c r="B3524">
        <v>9</v>
      </c>
      <c r="C3524">
        <v>115</v>
      </c>
      <c r="D3524" s="3"/>
      <c r="E3524" s="3"/>
    </row>
    <row r="3525" spans="1:5" x14ac:dyDescent="0.4">
      <c r="A3525">
        <v>2020</v>
      </c>
      <c r="B3525">
        <v>9</v>
      </c>
      <c r="C3525">
        <v>116</v>
      </c>
      <c r="D3525" s="3"/>
      <c r="E3525" s="3"/>
    </row>
    <row r="3526" spans="1:5" x14ac:dyDescent="0.4">
      <c r="A3526">
        <v>2020</v>
      </c>
      <c r="B3526">
        <v>9</v>
      </c>
      <c r="C3526">
        <v>117</v>
      </c>
      <c r="D3526" s="3"/>
      <c r="E3526" s="3"/>
    </row>
    <row r="3527" spans="1:5" x14ac:dyDescent="0.4">
      <c r="A3527">
        <v>2020</v>
      </c>
      <c r="B3527">
        <v>9</v>
      </c>
      <c r="C3527">
        <v>118</v>
      </c>
      <c r="D3527" s="3"/>
      <c r="E3527" s="3"/>
    </row>
    <row r="3528" spans="1:5" x14ac:dyDescent="0.4">
      <c r="A3528">
        <v>2020</v>
      </c>
      <c r="B3528">
        <v>9</v>
      </c>
      <c r="C3528">
        <v>119</v>
      </c>
      <c r="D3528" s="3"/>
      <c r="E3528" s="3"/>
    </row>
    <row r="3529" spans="1:5" x14ac:dyDescent="0.4">
      <c r="A3529">
        <v>2020</v>
      </c>
      <c r="B3529">
        <v>9</v>
      </c>
      <c r="C3529">
        <v>120</v>
      </c>
      <c r="D3529" s="3"/>
      <c r="E3529" s="3"/>
    </row>
    <row r="3530" spans="1:5" x14ac:dyDescent="0.4">
      <c r="A3530">
        <v>2020</v>
      </c>
      <c r="B3530">
        <v>9</v>
      </c>
      <c r="C3530">
        <v>121</v>
      </c>
      <c r="D3530" s="3"/>
      <c r="E3530" s="3"/>
    </row>
    <row r="3531" spans="1:5" x14ac:dyDescent="0.4">
      <c r="A3531">
        <v>2020</v>
      </c>
      <c r="B3531">
        <v>9</v>
      </c>
      <c r="C3531">
        <v>122</v>
      </c>
      <c r="D3531" s="3"/>
      <c r="E3531" s="3"/>
    </row>
    <row r="3532" spans="1:5" x14ac:dyDescent="0.4">
      <c r="A3532">
        <v>2020</v>
      </c>
      <c r="B3532">
        <v>9</v>
      </c>
      <c r="C3532">
        <v>123</v>
      </c>
      <c r="D3532" s="3"/>
      <c r="E3532" s="3"/>
    </row>
    <row r="3533" spans="1:5" x14ac:dyDescent="0.4">
      <c r="A3533">
        <v>2020</v>
      </c>
      <c r="B3533">
        <v>9</v>
      </c>
      <c r="C3533">
        <v>124</v>
      </c>
      <c r="D3533" s="3"/>
      <c r="E3533" s="3"/>
    </row>
    <row r="3534" spans="1:5" x14ac:dyDescent="0.4">
      <c r="A3534">
        <v>2020</v>
      </c>
      <c r="B3534">
        <v>9</v>
      </c>
      <c r="C3534">
        <v>125</v>
      </c>
      <c r="D3534" s="3"/>
      <c r="E3534" s="3"/>
    </row>
    <row r="3535" spans="1:5" x14ac:dyDescent="0.4">
      <c r="A3535">
        <v>2020</v>
      </c>
      <c r="B3535">
        <v>9</v>
      </c>
      <c r="C3535">
        <v>126</v>
      </c>
      <c r="D3535" s="3"/>
      <c r="E3535" s="3"/>
    </row>
    <row r="3536" spans="1:5" x14ac:dyDescent="0.4">
      <c r="A3536">
        <v>2020</v>
      </c>
      <c r="B3536">
        <v>9</v>
      </c>
      <c r="C3536">
        <v>127</v>
      </c>
      <c r="D3536" s="3"/>
      <c r="E3536" s="3"/>
    </row>
    <row r="3537" spans="1:5" x14ac:dyDescent="0.4">
      <c r="A3537">
        <v>2020</v>
      </c>
      <c r="B3537">
        <v>9</v>
      </c>
      <c r="C3537">
        <v>128</v>
      </c>
      <c r="D3537" s="3"/>
      <c r="E3537" s="3"/>
    </row>
    <row r="3538" spans="1:5" x14ac:dyDescent="0.4">
      <c r="A3538">
        <v>2020</v>
      </c>
      <c r="B3538">
        <v>9</v>
      </c>
      <c r="C3538">
        <v>129</v>
      </c>
      <c r="D3538" s="3"/>
      <c r="E3538" s="3"/>
    </row>
    <row r="3539" spans="1:5" x14ac:dyDescent="0.4">
      <c r="A3539">
        <v>2020</v>
      </c>
      <c r="B3539">
        <v>9</v>
      </c>
      <c r="C3539">
        <v>130</v>
      </c>
      <c r="D3539" s="3"/>
      <c r="E3539" s="3"/>
    </row>
    <row r="3540" spans="1:5" x14ac:dyDescent="0.4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">
      <c r="A3648">
        <v>2020</v>
      </c>
      <c r="B3648">
        <v>10</v>
      </c>
      <c r="C3648">
        <v>108</v>
      </c>
      <c r="D3648" s="3"/>
      <c r="E3648" s="3"/>
    </row>
    <row r="3649" spans="1:5" x14ac:dyDescent="0.4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">
      <c r="A3651">
        <v>2020</v>
      </c>
      <c r="B3651">
        <v>10</v>
      </c>
      <c r="C3651">
        <v>111</v>
      </c>
      <c r="D3651" s="3"/>
      <c r="E3651" s="3"/>
    </row>
    <row r="3652" spans="1:5" x14ac:dyDescent="0.4">
      <c r="A3652">
        <v>2020</v>
      </c>
      <c r="B3652">
        <v>10</v>
      </c>
      <c r="C3652">
        <v>112</v>
      </c>
      <c r="D3652" s="3"/>
      <c r="E3652" s="3"/>
    </row>
    <row r="3653" spans="1:5" x14ac:dyDescent="0.4">
      <c r="A3653">
        <v>2020</v>
      </c>
      <c r="B3653">
        <v>10</v>
      </c>
      <c r="C3653">
        <v>113</v>
      </c>
      <c r="D3653" s="3"/>
      <c r="E3653" s="3"/>
    </row>
    <row r="3654" spans="1:5" x14ac:dyDescent="0.4">
      <c r="A3654">
        <v>2020</v>
      </c>
      <c r="B3654">
        <v>10</v>
      </c>
      <c r="C3654">
        <v>114</v>
      </c>
      <c r="D3654" s="3"/>
      <c r="E3654" s="3"/>
    </row>
    <row r="3655" spans="1:5" x14ac:dyDescent="0.4">
      <c r="A3655">
        <v>2020</v>
      </c>
      <c r="B3655">
        <v>10</v>
      </c>
      <c r="C3655">
        <v>115</v>
      </c>
      <c r="D3655" s="3"/>
      <c r="E3655" s="3"/>
    </row>
    <row r="3656" spans="1:5" x14ac:dyDescent="0.4">
      <c r="A3656">
        <v>2020</v>
      </c>
      <c r="B3656">
        <v>10</v>
      </c>
      <c r="C3656">
        <v>116</v>
      </c>
      <c r="D3656" s="3"/>
      <c r="E3656" s="3"/>
    </row>
    <row r="3657" spans="1:5" x14ac:dyDescent="0.4">
      <c r="A3657">
        <v>2020</v>
      </c>
      <c r="B3657">
        <v>10</v>
      </c>
      <c r="C3657">
        <v>117</v>
      </c>
      <c r="D3657" s="3"/>
      <c r="E3657" s="3"/>
    </row>
    <row r="3658" spans="1:5" x14ac:dyDescent="0.4">
      <c r="A3658">
        <v>2020</v>
      </c>
      <c r="B3658">
        <v>10</v>
      </c>
      <c r="C3658">
        <v>118</v>
      </c>
      <c r="D3658" s="3"/>
      <c r="E3658" s="3"/>
    </row>
    <row r="3659" spans="1:5" x14ac:dyDescent="0.4">
      <c r="A3659">
        <v>2020</v>
      </c>
      <c r="B3659">
        <v>10</v>
      </c>
      <c r="C3659">
        <v>119</v>
      </c>
      <c r="D3659" s="3"/>
      <c r="E3659" s="3"/>
    </row>
    <row r="3660" spans="1:5" x14ac:dyDescent="0.4">
      <c r="A3660">
        <v>2020</v>
      </c>
      <c r="B3660">
        <v>10</v>
      </c>
      <c r="C3660">
        <v>120</v>
      </c>
      <c r="D3660" s="3"/>
      <c r="E3660" s="3"/>
    </row>
    <row r="3661" spans="1:5" x14ac:dyDescent="0.4">
      <c r="A3661">
        <v>2020</v>
      </c>
      <c r="B3661">
        <v>10</v>
      </c>
      <c r="C3661">
        <v>121</v>
      </c>
      <c r="D3661" s="3"/>
      <c r="E3661" s="3"/>
    </row>
    <row r="3662" spans="1:5" x14ac:dyDescent="0.4">
      <c r="A3662">
        <v>2020</v>
      </c>
      <c r="B3662">
        <v>10</v>
      </c>
      <c r="C3662">
        <v>122</v>
      </c>
      <c r="D3662" s="3"/>
      <c r="E3662" s="3"/>
    </row>
    <row r="3663" spans="1:5" x14ac:dyDescent="0.4">
      <c r="A3663">
        <v>2020</v>
      </c>
      <c r="B3663">
        <v>10</v>
      </c>
      <c r="C3663">
        <v>123</v>
      </c>
      <c r="D3663" s="3"/>
      <c r="E3663" s="3"/>
    </row>
    <row r="3664" spans="1:5" x14ac:dyDescent="0.4">
      <c r="A3664">
        <v>2020</v>
      </c>
      <c r="B3664">
        <v>10</v>
      </c>
      <c r="C3664">
        <v>124</v>
      </c>
      <c r="D3664" s="3"/>
      <c r="E3664" s="3"/>
    </row>
    <row r="3665" spans="1:5" x14ac:dyDescent="0.4">
      <c r="A3665">
        <v>2020</v>
      </c>
      <c r="B3665">
        <v>10</v>
      </c>
      <c r="C3665">
        <v>125</v>
      </c>
      <c r="D3665" s="3"/>
      <c r="E3665" s="3"/>
    </row>
    <row r="3666" spans="1:5" x14ac:dyDescent="0.4">
      <c r="A3666">
        <v>2020</v>
      </c>
      <c r="B3666">
        <v>10</v>
      </c>
      <c r="C3666">
        <v>126</v>
      </c>
      <c r="D3666" s="3"/>
      <c r="E3666" s="3"/>
    </row>
    <row r="3667" spans="1:5" x14ac:dyDescent="0.4">
      <c r="A3667">
        <v>2020</v>
      </c>
      <c r="B3667">
        <v>10</v>
      </c>
      <c r="C3667">
        <v>127</v>
      </c>
      <c r="D3667" s="3"/>
      <c r="E3667" s="3"/>
    </row>
    <row r="3668" spans="1:5" x14ac:dyDescent="0.4">
      <c r="A3668">
        <v>2020</v>
      </c>
      <c r="B3668">
        <v>10</v>
      </c>
      <c r="C3668">
        <v>128</v>
      </c>
      <c r="D3668" s="3"/>
      <c r="E3668" s="3"/>
    </row>
    <row r="3669" spans="1:5" x14ac:dyDescent="0.4">
      <c r="A3669">
        <v>2020</v>
      </c>
      <c r="B3669">
        <v>10</v>
      </c>
      <c r="C3669">
        <v>129</v>
      </c>
      <c r="D3669" s="3"/>
      <c r="E3669" s="3"/>
    </row>
    <row r="3670" spans="1:5" x14ac:dyDescent="0.4">
      <c r="A3670">
        <v>2020</v>
      </c>
      <c r="B3670">
        <v>10</v>
      </c>
      <c r="C3670">
        <v>130</v>
      </c>
      <c r="D3670" s="3"/>
      <c r="E3670" s="3"/>
    </row>
    <row r="3671" spans="1:5" x14ac:dyDescent="0.4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">
      <c r="A3782">
        <v>2020</v>
      </c>
      <c r="B3782">
        <v>11</v>
      </c>
      <c r="C3782">
        <v>111</v>
      </c>
      <c r="D3782" s="3"/>
      <c r="E3782" s="3"/>
    </row>
    <row r="3783" spans="1:5" x14ac:dyDescent="0.4">
      <c r="A3783">
        <v>2020</v>
      </c>
      <c r="B3783">
        <v>11</v>
      </c>
      <c r="C3783">
        <v>112</v>
      </c>
      <c r="D3783" s="3"/>
      <c r="E3783" s="3"/>
    </row>
    <row r="3784" spans="1:5" x14ac:dyDescent="0.4">
      <c r="A3784">
        <v>2020</v>
      </c>
      <c r="B3784">
        <v>11</v>
      </c>
      <c r="C3784">
        <v>113</v>
      </c>
      <c r="D3784" s="3"/>
      <c r="E3784" s="3"/>
    </row>
    <row r="3785" spans="1:5" x14ac:dyDescent="0.4">
      <c r="A3785">
        <v>2020</v>
      </c>
      <c r="B3785">
        <v>11</v>
      </c>
      <c r="C3785">
        <v>114</v>
      </c>
      <c r="D3785" s="3"/>
      <c r="E3785" s="3"/>
    </row>
    <row r="3786" spans="1:5" x14ac:dyDescent="0.4">
      <c r="A3786">
        <v>2020</v>
      </c>
      <c r="B3786">
        <v>11</v>
      </c>
      <c r="C3786">
        <v>115</v>
      </c>
      <c r="D3786" s="3"/>
      <c r="E3786" s="3"/>
    </row>
    <row r="3787" spans="1:5" x14ac:dyDescent="0.4">
      <c r="A3787">
        <v>2020</v>
      </c>
      <c r="B3787">
        <v>11</v>
      </c>
      <c r="C3787">
        <v>116</v>
      </c>
      <c r="D3787" s="3"/>
      <c r="E3787" s="3"/>
    </row>
    <row r="3788" spans="1:5" x14ac:dyDescent="0.4">
      <c r="A3788">
        <v>2020</v>
      </c>
      <c r="B3788">
        <v>11</v>
      </c>
      <c r="C3788">
        <v>117</v>
      </c>
      <c r="D3788" s="3"/>
      <c r="E3788" s="3"/>
    </row>
    <row r="3789" spans="1:5" x14ac:dyDescent="0.4">
      <c r="A3789">
        <v>2020</v>
      </c>
      <c r="B3789">
        <v>11</v>
      </c>
      <c r="C3789">
        <v>118</v>
      </c>
      <c r="D3789" s="3"/>
      <c r="E3789" s="3"/>
    </row>
    <row r="3790" spans="1:5" x14ac:dyDescent="0.4">
      <c r="A3790">
        <v>2020</v>
      </c>
      <c r="B3790">
        <v>11</v>
      </c>
      <c r="C3790">
        <v>119</v>
      </c>
      <c r="D3790" s="3"/>
      <c r="E3790" s="3"/>
    </row>
    <row r="3791" spans="1:5" x14ac:dyDescent="0.4">
      <c r="A3791">
        <v>2020</v>
      </c>
      <c r="B3791">
        <v>11</v>
      </c>
      <c r="C3791">
        <v>120</v>
      </c>
      <c r="D3791" s="3"/>
      <c r="E3791" s="3"/>
    </row>
    <row r="3792" spans="1:5" x14ac:dyDescent="0.4">
      <c r="A3792">
        <v>2020</v>
      </c>
      <c r="B3792">
        <v>11</v>
      </c>
      <c r="C3792">
        <v>121</v>
      </c>
      <c r="D3792" s="3"/>
      <c r="E3792" s="3"/>
    </row>
    <row r="3793" spans="1:5" x14ac:dyDescent="0.4">
      <c r="A3793">
        <v>2020</v>
      </c>
      <c r="B3793">
        <v>11</v>
      </c>
      <c r="C3793">
        <v>122</v>
      </c>
      <c r="D3793" s="3"/>
      <c r="E3793" s="3"/>
    </row>
    <row r="3794" spans="1:5" x14ac:dyDescent="0.4">
      <c r="A3794">
        <v>2020</v>
      </c>
      <c r="B3794">
        <v>11</v>
      </c>
      <c r="C3794">
        <v>123</v>
      </c>
      <c r="D3794" s="3"/>
      <c r="E3794" s="3"/>
    </row>
    <row r="3795" spans="1:5" x14ac:dyDescent="0.4">
      <c r="A3795">
        <v>2020</v>
      </c>
      <c r="B3795">
        <v>11</v>
      </c>
      <c r="C3795">
        <v>124</v>
      </c>
      <c r="D3795" s="3"/>
      <c r="E3795" s="3"/>
    </row>
    <row r="3796" spans="1:5" x14ac:dyDescent="0.4">
      <c r="A3796">
        <v>2020</v>
      </c>
      <c r="B3796">
        <v>11</v>
      </c>
      <c r="C3796">
        <v>125</v>
      </c>
      <c r="D3796" s="3"/>
      <c r="E3796" s="3"/>
    </row>
    <row r="3797" spans="1:5" x14ac:dyDescent="0.4">
      <c r="A3797">
        <v>2020</v>
      </c>
      <c r="B3797">
        <v>11</v>
      </c>
      <c r="C3797">
        <v>126</v>
      </c>
      <c r="D3797" s="3"/>
      <c r="E3797" s="3"/>
    </row>
    <row r="3798" spans="1:5" x14ac:dyDescent="0.4">
      <c r="A3798">
        <v>2020</v>
      </c>
      <c r="B3798">
        <v>11</v>
      </c>
      <c r="C3798">
        <v>127</v>
      </c>
      <c r="D3798" s="3"/>
      <c r="E3798" s="3"/>
    </row>
    <row r="3799" spans="1:5" x14ac:dyDescent="0.4">
      <c r="A3799">
        <v>2020</v>
      </c>
      <c r="B3799">
        <v>11</v>
      </c>
      <c r="C3799">
        <v>128</v>
      </c>
      <c r="D3799" s="3"/>
      <c r="E3799" s="3"/>
    </row>
    <row r="3800" spans="1:5" x14ac:dyDescent="0.4">
      <c r="A3800">
        <v>2020</v>
      </c>
      <c r="B3800">
        <v>11</v>
      </c>
      <c r="C3800">
        <v>129</v>
      </c>
      <c r="D3800" s="3"/>
      <c r="E3800" s="3"/>
    </row>
    <row r="3801" spans="1:5" x14ac:dyDescent="0.4">
      <c r="A3801">
        <v>2020</v>
      </c>
      <c r="B3801">
        <v>11</v>
      </c>
      <c r="C3801">
        <v>130</v>
      </c>
      <c r="D3801" s="3"/>
      <c r="E3801" s="3"/>
    </row>
    <row r="3802" spans="1:5" x14ac:dyDescent="0.4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">
      <c r="A3913">
        <v>2020</v>
      </c>
      <c r="B3913">
        <v>12</v>
      </c>
      <c r="C3913">
        <v>111</v>
      </c>
      <c r="D3913" s="3"/>
      <c r="E3913" s="3"/>
    </row>
    <row r="3914" spans="1:5" x14ac:dyDescent="0.4">
      <c r="A3914">
        <v>2020</v>
      </c>
      <c r="B3914">
        <v>12</v>
      </c>
      <c r="C3914">
        <v>112</v>
      </c>
      <c r="D3914" s="3"/>
      <c r="E3914" s="3"/>
    </row>
    <row r="3915" spans="1:5" x14ac:dyDescent="0.4">
      <c r="A3915">
        <v>2020</v>
      </c>
      <c r="B3915">
        <v>12</v>
      </c>
      <c r="C3915">
        <v>113</v>
      </c>
      <c r="D3915" s="3"/>
      <c r="E3915" s="3"/>
    </row>
    <row r="3916" spans="1:5" x14ac:dyDescent="0.4">
      <c r="A3916">
        <v>2020</v>
      </c>
      <c r="B3916">
        <v>12</v>
      </c>
      <c r="C3916">
        <v>114</v>
      </c>
      <c r="D3916" s="3"/>
      <c r="E3916" s="3"/>
    </row>
    <row r="3917" spans="1:5" x14ac:dyDescent="0.4">
      <c r="A3917">
        <v>2020</v>
      </c>
      <c r="B3917">
        <v>12</v>
      </c>
      <c r="C3917">
        <v>115</v>
      </c>
      <c r="D3917" s="3"/>
      <c r="E3917" s="3"/>
    </row>
    <row r="3918" spans="1:5" x14ac:dyDescent="0.4">
      <c r="A3918">
        <v>2020</v>
      </c>
      <c r="B3918">
        <v>12</v>
      </c>
      <c r="C3918">
        <v>116</v>
      </c>
      <c r="D3918" s="3"/>
      <c r="E3918" s="3"/>
    </row>
    <row r="3919" spans="1:5" x14ac:dyDescent="0.4">
      <c r="A3919">
        <v>2020</v>
      </c>
      <c r="B3919">
        <v>12</v>
      </c>
      <c r="C3919">
        <v>117</v>
      </c>
      <c r="D3919" s="3"/>
      <c r="E3919" s="3"/>
    </row>
    <row r="3920" spans="1:5" x14ac:dyDescent="0.4">
      <c r="A3920">
        <v>2020</v>
      </c>
      <c r="B3920">
        <v>12</v>
      </c>
      <c r="C3920">
        <v>118</v>
      </c>
      <c r="D3920" s="3"/>
      <c r="E3920" s="3"/>
    </row>
    <row r="3921" spans="1:5" x14ac:dyDescent="0.4">
      <c r="A3921">
        <v>2020</v>
      </c>
      <c r="B3921">
        <v>12</v>
      </c>
      <c r="C3921">
        <v>119</v>
      </c>
      <c r="D3921" s="3"/>
      <c r="E3921" s="3"/>
    </row>
    <row r="3922" spans="1:5" x14ac:dyDescent="0.4">
      <c r="A3922">
        <v>2020</v>
      </c>
      <c r="B3922">
        <v>12</v>
      </c>
      <c r="C3922">
        <v>120</v>
      </c>
      <c r="D3922" s="3"/>
      <c r="E3922" s="3"/>
    </row>
    <row r="3923" spans="1:5" x14ac:dyDescent="0.4">
      <c r="A3923">
        <v>2020</v>
      </c>
      <c r="B3923">
        <v>12</v>
      </c>
      <c r="C3923">
        <v>121</v>
      </c>
      <c r="D3923" s="3"/>
      <c r="E3923" s="3"/>
    </row>
    <row r="3924" spans="1:5" x14ac:dyDescent="0.4">
      <c r="A3924">
        <v>2020</v>
      </c>
      <c r="B3924">
        <v>12</v>
      </c>
      <c r="C3924">
        <v>122</v>
      </c>
      <c r="D3924" s="3"/>
      <c r="E3924" s="3"/>
    </row>
    <row r="3925" spans="1:5" x14ac:dyDescent="0.4">
      <c r="A3925">
        <v>2020</v>
      </c>
      <c r="B3925">
        <v>12</v>
      </c>
      <c r="C3925">
        <v>123</v>
      </c>
      <c r="D3925" s="3"/>
      <c r="E3925" s="3"/>
    </row>
    <row r="3926" spans="1:5" x14ac:dyDescent="0.4">
      <c r="A3926">
        <v>2020</v>
      </c>
      <c r="B3926">
        <v>12</v>
      </c>
      <c r="C3926">
        <v>124</v>
      </c>
      <c r="D3926" s="3"/>
      <c r="E3926" s="3"/>
    </row>
    <row r="3927" spans="1:5" x14ac:dyDescent="0.4">
      <c r="A3927">
        <v>2020</v>
      </c>
      <c r="B3927">
        <v>12</v>
      </c>
      <c r="C3927">
        <v>125</v>
      </c>
      <c r="D3927" s="3"/>
      <c r="E3927" s="3"/>
    </row>
    <row r="3928" spans="1:5" x14ac:dyDescent="0.4">
      <c r="A3928">
        <v>2020</v>
      </c>
      <c r="B3928">
        <v>12</v>
      </c>
      <c r="C3928">
        <v>126</v>
      </c>
      <c r="D3928" s="3"/>
      <c r="E3928" s="3"/>
    </row>
    <row r="3929" spans="1:5" x14ac:dyDescent="0.4">
      <c r="A3929">
        <v>2020</v>
      </c>
      <c r="B3929">
        <v>12</v>
      </c>
      <c r="C3929">
        <v>127</v>
      </c>
      <c r="D3929" s="3"/>
      <c r="E3929" s="3"/>
    </row>
    <row r="3930" spans="1:5" x14ac:dyDescent="0.4">
      <c r="A3930">
        <v>2020</v>
      </c>
      <c r="B3930">
        <v>12</v>
      </c>
      <c r="C3930">
        <v>128</v>
      </c>
      <c r="D3930" s="3"/>
      <c r="E3930" s="3"/>
    </row>
    <row r="3931" spans="1:5" x14ac:dyDescent="0.4">
      <c r="A3931">
        <v>2020</v>
      </c>
      <c r="B3931">
        <v>12</v>
      </c>
      <c r="C3931">
        <v>129</v>
      </c>
      <c r="D3931" s="3"/>
      <c r="E3931" s="3"/>
    </row>
    <row r="3932" spans="1:5" x14ac:dyDescent="0.4">
      <c r="A3932">
        <v>2020</v>
      </c>
      <c r="B3932">
        <v>12</v>
      </c>
      <c r="C3932">
        <v>130</v>
      </c>
      <c r="D3932" s="3"/>
      <c r="E3932" s="3"/>
    </row>
    <row r="3933" spans="1:5" x14ac:dyDescent="0.4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">
      <c r="A4044">
        <v>2021</v>
      </c>
      <c r="B4044">
        <v>1</v>
      </c>
      <c r="C4044">
        <v>111</v>
      </c>
      <c r="D4044" s="3"/>
      <c r="E4044" s="3"/>
    </row>
    <row r="4045" spans="1:5" x14ac:dyDescent="0.4">
      <c r="A4045">
        <v>2021</v>
      </c>
      <c r="B4045">
        <v>1</v>
      </c>
      <c r="C4045">
        <v>112</v>
      </c>
      <c r="D4045" s="3"/>
      <c r="E4045" s="3"/>
    </row>
    <row r="4046" spans="1:5" x14ac:dyDescent="0.4">
      <c r="A4046">
        <v>2021</v>
      </c>
      <c r="B4046">
        <v>1</v>
      </c>
      <c r="C4046">
        <v>113</v>
      </c>
      <c r="D4046" s="3"/>
      <c r="E4046" s="3"/>
    </row>
    <row r="4047" spans="1:5" x14ac:dyDescent="0.4">
      <c r="A4047">
        <v>2021</v>
      </c>
      <c r="B4047">
        <v>1</v>
      </c>
      <c r="C4047">
        <v>114</v>
      </c>
      <c r="D4047" s="3"/>
      <c r="E4047" s="3"/>
    </row>
    <row r="4048" spans="1:5" x14ac:dyDescent="0.4">
      <c r="A4048">
        <v>2021</v>
      </c>
      <c r="B4048">
        <v>1</v>
      </c>
      <c r="C4048">
        <v>115</v>
      </c>
      <c r="D4048" s="3"/>
      <c r="E4048" s="3"/>
    </row>
    <row r="4049" spans="1:5" x14ac:dyDescent="0.4">
      <c r="A4049">
        <v>2021</v>
      </c>
      <c r="B4049">
        <v>1</v>
      </c>
      <c r="C4049">
        <v>116</v>
      </c>
      <c r="D4049" s="3"/>
      <c r="E4049" s="3"/>
    </row>
    <row r="4050" spans="1:5" x14ac:dyDescent="0.4">
      <c r="A4050">
        <v>2021</v>
      </c>
      <c r="B4050">
        <v>1</v>
      </c>
      <c r="C4050">
        <v>117</v>
      </c>
      <c r="D4050" s="3"/>
      <c r="E4050" s="3"/>
    </row>
    <row r="4051" spans="1:5" x14ac:dyDescent="0.4">
      <c r="A4051">
        <v>2021</v>
      </c>
      <c r="B4051">
        <v>1</v>
      </c>
      <c r="C4051">
        <v>118</v>
      </c>
      <c r="D4051" s="3"/>
      <c r="E4051" s="3"/>
    </row>
    <row r="4052" spans="1:5" x14ac:dyDescent="0.4">
      <c r="A4052">
        <v>2021</v>
      </c>
      <c r="B4052">
        <v>1</v>
      </c>
      <c r="C4052">
        <v>119</v>
      </c>
      <c r="D4052" s="3"/>
      <c r="E4052" s="3"/>
    </row>
    <row r="4053" spans="1:5" x14ac:dyDescent="0.4">
      <c r="A4053">
        <v>2021</v>
      </c>
      <c r="B4053">
        <v>1</v>
      </c>
      <c r="C4053">
        <v>120</v>
      </c>
      <c r="D4053" s="3"/>
      <c r="E4053" s="3"/>
    </row>
    <row r="4054" spans="1:5" x14ac:dyDescent="0.4">
      <c r="A4054">
        <v>2021</v>
      </c>
      <c r="B4054">
        <v>1</v>
      </c>
      <c r="C4054">
        <v>121</v>
      </c>
      <c r="D4054" s="3"/>
      <c r="E4054" s="3"/>
    </row>
    <row r="4055" spans="1:5" x14ac:dyDescent="0.4">
      <c r="A4055">
        <v>2021</v>
      </c>
      <c r="B4055">
        <v>1</v>
      </c>
      <c r="C4055">
        <v>122</v>
      </c>
      <c r="D4055" s="3"/>
      <c r="E4055" s="3"/>
    </row>
    <row r="4056" spans="1:5" x14ac:dyDescent="0.4">
      <c r="A4056">
        <v>2021</v>
      </c>
      <c r="B4056">
        <v>1</v>
      </c>
      <c r="C4056">
        <v>123</v>
      </c>
      <c r="D4056" s="3"/>
      <c r="E4056" s="3"/>
    </row>
    <row r="4057" spans="1:5" x14ac:dyDescent="0.4">
      <c r="A4057">
        <v>2021</v>
      </c>
      <c r="B4057">
        <v>1</v>
      </c>
      <c r="C4057">
        <v>124</v>
      </c>
      <c r="D4057" s="3"/>
      <c r="E4057" s="3"/>
    </row>
    <row r="4058" spans="1:5" x14ac:dyDescent="0.4">
      <c r="A4058">
        <v>2021</v>
      </c>
      <c r="B4058">
        <v>1</v>
      </c>
      <c r="C4058">
        <v>125</v>
      </c>
      <c r="D4058" s="3"/>
      <c r="E4058" s="3"/>
    </row>
    <row r="4059" spans="1:5" x14ac:dyDescent="0.4">
      <c r="A4059">
        <v>2021</v>
      </c>
      <c r="B4059">
        <v>1</v>
      </c>
      <c r="C4059">
        <v>126</v>
      </c>
      <c r="D4059" s="3"/>
      <c r="E4059" s="3"/>
    </row>
    <row r="4060" spans="1:5" x14ac:dyDescent="0.4">
      <c r="A4060">
        <v>2021</v>
      </c>
      <c r="B4060">
        <v>1</v>
      </c>
      <c r="C4060">
        <v>127</v>
      </c>
      <c r="D4060" s="3"/>
      <c r="E4060" s="3"/>
    </row>
    <row r="4061" spans="1:5" x14ac:dyDescent="0.4">
      <c r="A4061">
        <v>2021</v>
      </c>
      <c r="B4061">
        <v>1</v>
      </c>
      <c r="C4061">
        <v>128</v>
      </c>
      <c r="D4061" s="3"/>
      <c r="E4061" s="3"/>
    </row>
    <row r="4062" spans="1:5" x14ac:dyDescent="0.4">
      <c r="A4062">
        <v>2021</v>
      </c>
      <c r="B4062">
        <v>1</v>
      </c>
      <c r="C4062">
        <v>129</v>
      </c>
      <c r="D4062" s="3"/>
      <c r="E4062" s="3"/>
    </row>
    <row r="4063" spans="1:5" x14ac:dyDescent="0.4">
      <c r="A4063">
        <v>2021</v>
      </c>
      <c r="B4063">
        <v>1</v>
      </c>
      <c r="C4063">
        <v>130</v>
      </c>
      <c r="D4063" s="3"/>
      <c r="E4063" s="3"/>
    </row>
    <row r="4064" spans="1:5" x14ac:dyDescent="0.4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">
      <c r="A4173">
        <v>2021</v>
      </c>
      <c r="B4173">
        <v>2</v>
      </c>
      <c r="C4173">
        <v>109</v>
      </c>
      <c r="D4173" s="3"/>
      <c r="E4173" s="3"/>
    </row>
    <row r="4174" spans="1:5" x14ac:dyDescent="0.4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">
      <c r="A4175">
        <v>2021</v>
      </c>
      <c r="B4175">
        <v>2</v>
      </c>
      <c r="C4175">
        <v>111</v>
      </c>
      <c r="D4175" s="3"/>
      <c r="E4175" s="3"/>
    </row>
    <row r="4176" spans="1:5" x14ac:dyDescent="0.4">
      <c r="A4176">
        <v>2021</v>
      </c>
      <c r="B4176">
        <v>2</v>
      </c>
      <c r="C4176">
        <v>112</v>
      </c>
      <c r="D4176" s="3"/>
      <c r="E4176" s="3"/>
    </row>
    <row r="4177" spans="1:5" x14ac:dyDescent="0.4">
      <c r="A4177">
        <v>2021</v>
      </c>
      <c r="B4177">
        <v>2</v>
      </c>
      <c r="C4177">
        <v>113</v>
      </c>
      <c r="D4177" s="3"/>
      <c r="E4177" s="3"/>
    </row>
    <row r="4178" spans="1:5" x14ac:dyDescent="0.4">
      <c r="A4178">
        <v>2021</v>
      </c>
      <c r="B4178">
        <v>2</v>
      </c>
      <c r="C4178">
        <v>114</v>
      </c>
      <c r="D4178" s="3"/>
      <c r="E4178" s="3"/>
    </row>
    <row r="4179" spans="1:5" x14ac:dyDescent="0.4">
      <c r="A4179">
        <v>2021</v>
      </c>
      <c r="B4179">
        <v>2</v>
      </c>
      <c r="C4179">
        <v>115</v>
      </c>
      <c r="D4179" s="3"/>
      <c r="E4179" s="3"/>
    </row>
    <row r="4180" spans="1:5" x14ac:dyDescent="0.4">
      <c r="A4180">
        <v>2021</v>
      </c>
      <c r="B4180">
        <v>2</v>
      </c>
      <c r="C4180">
        <v>116</v>
      </c>
      <c r="D4180" s="3"/>
      <c r="E4180" s="3"/>
    </row>
    <row r="4181" spans="1:5" x14ac:dyDescent="0.4">
      <c r="A4181">
        <v>2021</v>
      </c>
      <c r="B4181">
        <v>2</v>
      </c>
      <c r="C4181">
        <v>117</v>
      </c>
      <c r="D4181" s="3"/>
      <c r="E4181" s="3"/>
    </row>
    <row r="4182" spans="1:5" x14ac:dyDescent="0.4">
      <c r="A4182">
        <v>2021</v>
      </c>
      <c r="B4182">
        <v>2</v>
      </c>
      <c r="C4182">
        <v>118</v>
      </c>
      <c r="D4182" s="3"/>
      <c r="E4182" s="3"/>
    </row>
    <row r="4183" spans="1:5" x14ac:dyDescent="0.4">
      <c r="A4183">
        <v>2021</v>
      </c>
      <c r="B4183">
        <v>2</v>
      </c>
      <c r="C4183">
        <v>119</v>
      </c>
      <c r="D4183" s="3"/>
      <c r="E4183" s="3"/>
    </row>
    <row r="4184" spans="1:5" x14ac:dyDescent="0.4">
      <c r="A4184">
        <v>2021</v>
      </c>
      <c r="B4184">
        <v>2</v>
      </c>
      <c r="C4184">
        <v>120</v>
      </c>
      <c r="D4184" s="3"/>
      <c r="E4184" s="3"/>
    </row>
    <row r="4185" spans="1:5" x14ac:dyDescent="0.4">
      <c r="A4185">
        <v>2021</v>
      </c>
      <c r="B4185">
        <v>2</v>
      </c>
      <c r="C4185">
        <v>121</v>
      </c>
      <c r="D4185" s="3"/>
      <c r="E4185" s="3"/>
    </row>
    <row r="4186" spans="1:5" x14ac:dyDescent="0.4">
      <c r="A4186">
        <v>2021</v>
      </c>
      <c r="B4186">
        <v>2</v>
      </c>
      <c r="C4186">
        <v>122</v>
      </c>
      <c r="D4186" s="3"/>
      <c r="E4186" s="3"/>
    </row>
    <row r="4187" spans="1:5" x14ac:dyDescent="0.4">
      <c r="A4187">
        <v>2021</v>
      </c>
      <c r="B4187">
        <v>2</v>
      </c>
      <c r="C4187">
        <v>123</v>
      </c>
      <c r="D4187" s="3"/>
      <c r="E4187" s="3"/>
    </row>
    <row r="4188" spans="1:5" x14ac:dyDescent="0.4">
      <c r="A4188">
        <v>2021</v>
      </c>
      <c r="B4188">
        <v>2</v>
      </c>
      <c r="C4188">
        <v>124</v>
      </c>
      <c r="D4188" s="3"/>
      <c r="E4188" s="3"/>
    </row>
    <row r="4189" spans="1:5" x14ac:dyDescent="0.4">
      <c r="A4189">
        <v>2021</v>
      </c>
      <c r="B4189">
        <v>2</v>
      </c>
      <c r="C4189">
        <v>125</v>
      </c>
      <c r="D4189" s="3"/>
      <c r="E4189" s="3"/>
    </row>
    <row r="4190" spans="1:5" x14ac:dyDescent="0.4">
      <c r="A4190">
        <v>2021</v>
      </c>
      <c r="B4190">
        <v>2</v>
      </c>
      <c r="C4190">
        <v>126</v>
      </c>
      <c r="D4190" s="3"/>
      <c r="E4190" s="3"/>
    </row>
    <row r="4191" spans="1:5" x14ac:dyDescent="0.4">
      <c r="A4191">
        <v>2021</v>
      </c>
      <c r="B4191">
        <v>2</v>
      </c>
      <c r="C4191">
        <v>127</v>
      </c>
      <c r="D4191" s="3"/>
      <c r="E4191" s="3"/>
    </row>
    <row r="4192" spans="1:5" x14ac:dyDescent="0.4">
      <c r="A4192">
        <v>2021</v>
      </c>
      <c r="B4192">
        <v>2</v>
      </c>
      <c r="C4192">
        <v>128</v>
      </c>
      <c r="D4192" s="3"/>
      <c r="E4192" s="3"/>
    </row>
    <row r="4193" spans="1:5" x14ac:dyDescent="0.4">
      <c r="A4193">
        <v>2021</v>
      </c>
      <c r="B4193">
        <v>2</v>
      </c>
      <c r="C4193">
        <v>129</v>
      </c>
      <c r="D4193" s="3"/>
      <c r="E4193" s="3"/>
    </row>
    <row r="4194" spans="1:5" x14ac:dyDescent="0.4">
      <c r="A4194">
        <v>2021</v>
      </c>
      <c r="B4194">
        <v>2</v>
      </c>
      <c r="C4194">
        <v>130</v>
      </c>
      <c r="D4194" s="3"/>
      <c r="E4194" s="3"/>
    </row>
    <row r="4195" spans="1:5" x14ac:dyDescent="0.4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">
      <c r="A4304">
        <v>2021</v>
      </c>
      <c r="B4304">
        <v>3</v>
      </c>
      <c r="C4304">
        <v>109</v>
      </c>
      <c r="D4304" s="3"/>
      <c r="E4304" s="3"/>
    </row>
    <row r="4305" spans="1:5" x14ac:dyDescent="0.4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">
      <c r="A4306">
        <v>2021</v>
      </c>
      <c r="B4306">
        <v>3</v>
      </c>
      <c r="C4306">
        <v>111</v>
      </c>
      <c r="D4306" s="3"/>
      <c r="E4306" s="3"/>
    </row>
    <row r="4307" spans="1:5" x14ac:dyDescent="0.4">
      <c r="A4307">
        <v>2021</v>
      </c>
      <c r="B4307">
        <v>3</v>
      </c>
      <c r="C4307">
        <v>112</v>
      </c>
      <c r="D4307" s="3"/>
      <c r="E4307" s="3"/>
    </row>
    <row r="4308" spans="1:5" x14ac:dyDescent="0.4">
      <c r="A4308">
        <v>2021</v>
      </c>
      <c r="B4308">
        <v>3</v>
      </c>
      <c r="C4308">
        <v>113</v>
      </c>
      <c r="D4308" s="3"/>
      <c r="E4308" s="3"/>
    </row>
    <row r="4309" spans="1:5" x14ac:dyDescent="0.4">
      <c r="A4309">
        <v>2021</v>
      </c>
      <c r="B4309">
        <v>3</v>
      </c>
      <c r="C4309">
        <v>114</v>
      </c>
      <c r="D4309" s="3"/>
      <c r="E4309" s="3"/>
    </row>
    <row r="4310" spans="1:5" x14ac:dyDescent="0.4">
      <c r="A4310">
        <v>2021</v>
      </c>
      <c r="B4310">
        <v>3</v>
      </c>
      <c r="C4310">
        <v>115</v>
      </c>
      <c r="D4310" s="3"/>
      <c r="E4310" s="3"/>
    </row>
    <row r="4311" spans="1:5" x14ac:dyDescent="0.4">
      <c r="A4311">
        <v>2021</v>
      </c>
      <c r="B4311">
        <v>3</v>
      </c>
      <c r="C4311">
        <v>116</v>
      </c>
      <c r="D4311" s="3"/>
      <c r="E4311" s="3"/>
    </row>
    <row r="4312" spans="1:5" x14ac:dyDescent="0.4">
      <c r="A4312">
        <v>2021</v>
      </c>
      <c r="B4312">
        <v>3</v>
      </c>
      <c r="C4312">
        <v>117</v>
      </c>
      <c r="D4312" s="3"/>
      <c r="E4312" s="3"/>
    </row>
    <row r="4313" spans="1:5" x14ac:dyDescent="0.4">
      <c r="A4313">
        <v>2021</v>
      </c>
      <c r="B4313">
        <v>3</v>
      </c>
      <c r="C4313">
        <v>118</v>
      </c>
      <c r="D4313" s="3"/>
      <c r="E4313" s="3"/>
    </row>
    <row r="4314" spans="1:5" x14ac:dyDescent="0.4">
      <c r="A4314">
        <v>2021</v>
      </c>
      <c r="B4314">
        <v>3</v>
      </c>
      <c r="C4314">
        <v>119</v>
      </c>
      <c r="D4314" s="3"/>
      <c r="E4314" s="3"/>
    </row>
    <row r="4315" spans="1:5" x14ac:dyDescent="0.4">
      <c r="A4315">
        <v>2021</v>
      </c>
      <c r="B4315">
        <v>3</v>
      </c>
      <c r="C4315">
        <v>120</v>
      </c>
      <c r="D4315" s="3"/>
      <c r="E4315" s="3"/>
    </row>
    <row r="4316" spans="1:5" x14ac:dyDescent="0.4">
      <c r="A4316">
        <v>2021</v>
      </c>
      <c r="B4316">
        <v>3</v>
      </c>
      <c r="C4316">
        <v>121</v>
      </c>
      <c r="D4316" s="3"/>
      <c r="E4316" s="3"/>
    </row>
    <row r="4317" spans="1:5" x14ac:dyDescent="0.4">
      <c r="A4317">
        <v>2021</v>
      </c>
      <c r="B4317">
        <v>3</v>
      </c>
      <c r="C4317">
        <v>122</v>
      </c>
      <c r="D4317" s="3"/>
      <c r="E4317" s="3"/>
    </row>
    <row r="4318" spans="1:5" x14ac:dyDescent="0.4">
      <c r="A4318">
        <v>2021</v>
      </c>
      <c r="B4318">
        <v>3</v>
      </c>
      <c r="C4318">
        <v>123</v>
      </c>
      <c r="D4318" s="3"/>
      <c r="E4318" s="3"/>
    </row>
    <row r="4319" spans="1:5" x14ac:dyDescent="0.4">
      <c r="A4319">
        <v>2021</v>
      </c>
      <c r="B4319">
        <v>3</v>
      </c>
      <c r="C4319">
        <v>124</v>
      </c>
      <c r="D4319" s="3"/>
      <c r="E4319" s="3"/>
    </row>
    <row r="4320" spans="1:5" x14ac:dyDescent="0.4">
      <c r="A4320">
        <v>2021</v>
      </c>
      <c r="B4320">
        <v>3</v>
      </c>
      <c r="C4320">
        <v>125</v>
      </c>
      <c r="D4320" s="3"/>
      <c r="E4320" s="3"/>
    </row>
    <row r="4321" spans="1:5" x14ac:dyDescent="0.4">
      <c r="A4321">
        <v>2021</v>
      </c>
      <c r="B4321">
        <v>3</v>
      </c>
      <c r="C4321">
        <v>126</v>
      </c>
      <c r="D4321" s="3"/>
      <c r="E4321" s="3"/>
    </row>
    <row r="4322" spans="1:5" x14ac:dyDescent="0.4">
      <c r="A4322">
        <v>2021</v>
      </c>
      <c r="B4322">
        <v>3</v>
      </c>
      <c r="C4322">
        <v>127</v>
      </c>
      <c r="D4322" s="3"/>
      <c r="E4322" s="3"/>
    </row>
    <row r="4323" spans="1:5" x14ac:dyDescent="0.4">
      <c r="A4323">
        <v>2021</v>
      </c>
      <c r="B4323">
        <v>3</v>
      </c>
      <c r="C4323">
        <v>128</v>
      </c>
      <c r="D4323" s="3"/>
      <c r="E4323" s="3"/>
    </row>
    <row r="4324" spans="1:5" x14ac:dyDescent="0.4">
      <c r="A4324">
        <v>2021</v>
      </c>
      <c r="B4324">
        <v>3</v>
      </c>
      <c r="C4324">
        <v>129</v>
      </c>
      <c r="D4324" s="3"/>
      <c r="E4324" s="3"/>
    </row>
    <row r="4325" spans="1:5" x14ac:dyDescent="0.4">
      <c r="A4325">
        <v>2021</v>
      </c>
      <c r="B4325">
        <v>3</v>
      </c>
      <c r="C4325">
        <v>130</v>
      </c>
      <c r="D4325" s="3"/>
      <c r="E4325" s="3"/>
    </row>
    <row r="4326" spans="1:5" x14ac:dyDescent="0.4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">
      <c r="A4435">
        <v>2021</v>
      </c>
      <c r="B4435">
        <v>4</v>
      </c>
      <c r="C4435">
        <v>109</v>
      </c>
      <c r="D4435" s="3"/>
      <c r="E4435" s="3"/>
    </row>
    <row r="4436" spans="1:5" x14ac:dyDescent="0.4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">
      <c r="A4437">
        <v>2021</v>
      </c>
      <c r="B4437">
        <v>4</v>
      </c>
      <c r="C4437">
        <v>111</v>
      </c>
      <c r="D4437" s="3"/>
      <c r="E4437" s="3"/>
    </row>
    <row r="4438" spans="1:5" x14ac:dyDescent="0.4">
      <c r="A4438">
        <v>2021</v>
      </c>
      <c r="B4438">
        <v>4</v>
      </c>
      <c r="C4438">
        <v>112</v>
      </c>
      <c r="D4438" s="3"/>
      <c r="E4438" s="3"/>
    </row>
    <row r="4439" spans="1:5" x14ac:dyDescent="0.4">
      <c r="A4439">
        <v>2021</v>
      </c>
      <c r="B4439">
        <v>4</v>
      </c>
      <c r="C4439">
        <v>113</v>
      </c>
      <c r="D4439" s="3"/>
      <c r="E4439" s="3"/>
    </row>
    <row r="4440" spans="1:5" x14ac:dyDescent="0.4">
      <c r="A4440">
        <v>2021</v>
      </c>
      <c r="B4440">
        <v>4</v>
      </c>
      <c r="C4440">
        <v>114</v>
      </c>
      <c r="D4440" s="3"/>
      <c r="E4440" s="3"/>
    </row>
    <row r="4441" spans="1:5" x14ac:dyDescent="0.4">
      <c r="A4441">
        <v>2021</v>
      </c>
      <c r="B4441">
        <v>4</v>
      </c>
      <c r="C4441">
        <v>115</v>
      </c>
      <c r="D4441" s="3"/>
      <c r="E4441" s="3"/>
    </row>
    <row r="4442" spans="1:5" x14ac:dyDescent="0.4">
      <c r="A4442">
        <v>2021</v>
      </c>
      <c r="B4442">
        <v>4</v>
      </c>
      <c r="C4442">
        <v>116</v>
      </c>
      <c r="D4442" s="3"/>
      <c r="E4442" s="3"/>
    </row>
    <row r="4443" spans="1:5" x14ac:dyDescent="0.4">
      <c r="A4443">
        <v>2021</v>
      </c>
      <c r="B4443">
        <v>4</v>
      </c>
      <c r="C4443">
        <v>117</v>
      </c>
      <c r="D4443" s="3"/>
      <c r="E4443" s="3"/>
    </row>
    <row r="4444" spans="1:5" x14ac:dyDescent="0.4">
      <c r="A4444">
        <v>2021</v>
      </c>
      <c r="B4444">
        <v>4</v>
      </c>
      <c r="C4444">
        <v>118</v>
      </c>
      <c r="D4444" s="3"/>
      <c r="E4444" s="3"/>
    </row>
    <row r="4445" spans="1:5" x14ac:dyDescent="0.4">
      <c r="A4445">
        <v>2021</v>
      </c>
      <c r="B4445">
        <v>4</v>
      </c>
      <c r="C4445">
        <v>119</v>
      </c>
      <c r="D4445" s="3"/>
      <c r="E4445" s="3"/>
    </row>
    <row r="4446" spans="1:5" x14ac:dyDescent="0.4">
      <c r="A4446">
        <v>2021</v>
      </c>
      <c r="B4446">
        <v>4</v>
      </c>
      <c r="C4446">
        <v>120</v>
      </c>
      <c r="D4446" s="3"/>
      <c r="E4446" s="3"/>
    </row>
    <row r="4447" spans="1:5" x14ac:dyDescent="0.4">
      <c r="A4447">
        <v>2021</v>
      </c>
      <c r="B4447">
        <v>4</v>
      </c>
      <c r="C4447">
        <v>121</v>
      </c>
      <c r="D4447" s="3"/>
      <c r="E4447" s="3"/>
    </row>
    <row r="4448" spans="1:5" x14ac:dyDescent="0.4">
      <c r="A4448">
        <v>2021</v>
      </c>
      <c r="B4448">
        <v>4</v>
      </c>
      <c r="C4448">
        <v>122</v>
      </c>
      <c r="D4448" s="3"/>
      <c r="E4448" s="3"/>
    </row>
    <row r="4449" spans="1:5" x14ac:dyDescent="0.4">
      <c r="A4449">
        <v>2021</v>
      </c>
      <c r="B4449">
        <v>4</v>
      </c>
      <c r="C4449">
        <v>123</v>
      </c>
      <c r="D4449" s="3"/>
      <c r="E4449" s="3"/>
    </row>
    <row r="4450" spans="1:5" x14ac:dyDescent="0.4">
      <c r="A4450">
        <v>2021</v>
      </c>
      <c r="B4450">
        <v>4</v>
      </c>
      <c r="C4450">
        <v>124</v>
      </c>
      <c r="D4450" s="3"/>
      <c r="E4450" s="3"/>
    </row>
    <row r="4451" spans="1:5" x14ac:dyDescent="0.4">
      <c r="A4451">
        <v>2021</v>
      </c>
      <c r="B4451">
        <v>4</v>
      </c>
      <c r="C4451">
        <v>125</v>
      </c>
      <c r="D4451" s="3"/>
      <c r="E4451" s="3"/>
    </row>
    <row r="4452" spans="1:5" x14ac:dyDescent="0.4">
      <c r="A4452">
        <v>2021</v>
      </c>
      <c r="B4452">
        <v>4</v>
      </c>
      <c r="C4452">
        <v>126</v>
      </c>
      <c r="D4452" s="3"/>
      <c r="E4452" s="3"/>
    </row>
    <row r="4453" spans="1:5" x14ac:dyDescent="0.4">
      <c r="A4453">
        <v>2021</v>
      </c>
      <c r="B4453">
        <v>4</v>
      </c>
      <c r="C4453">
        <v>127</v>
      </c>
      <c r="D4453" s="3"/>
      <c r="E4453" s="3"/>
    </row>
    <row r="4454" spans="1:5" x14ac:dyDescent="0.4">
      <c r="A4454">
        <v>2021</v>
      </c>
      <c r="B4454">
        <v>4</v>
      </c>
      <c r="C4454">
        <v>128</v>
      </c>
      <c r="D4454" s="3"/>
      <c r="E4454" s="3"/>
    </row>
    <row r="4455" spans="1:5" x14ac:dyDescent="0.4">
      <c r="A4455">
        <v>2021</v>
      </c>
      <c r="B4455">
        <v>4</v>
      </c>
      <c r="C4455">
        <v>129</v>
      </c>
      <c r="D4455" s="3"/>
      <c r="E4455" s="3"/>
    </row>
    <row r="4456" spans="1:5" x14ac:dyDescent="0.4">
      <c r="A4456">
        <v>2021</v>
      </c>
      <c r="B4456">
        <v>4</v>
      </c>
      <c r="C4456">
        <v>130</v>
      </c>
      <c r="D4456" s="3"/>
      <c r="E4456" s="3"/>
    </row>
    <row r="4457" spans="1:5" x14ac:dyDescent="0.4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">
      <c r="A4566">
        <v>2021</v>
      </c>
      <c r="B4566">
        <v>5</v>
      </c>
      <c r="C4566">
        <v>109</v>
      </c>
      <c r="D4566" s="3"/>
      <c r="E4566" s="3"/>
    </row>
    <row r="4567" spans="1:5" x14ac:dyDescent="0.4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">
      <c r="A4568">
        <v>2021</v>
      </c>
      <c r="B4568">
        <v>5</v>
      </c>
      <c r="C4568">
        <v>111</v>
      </c>
      <c r="D4568" s="3"/>
      <c r="E4568" s="3"/>
    </row>
    <row r="4569" spans="1:5" x14ac:dyDescent="0.4">
      <c r="A4569">
        <v>2021</v>
      </c>
      <c r="B4569">
        <v>5</v>
      </c>
      <c r="C4569">
        <v>112</v>
      </c>
      <c r="D4569" s="3"/>
      <c r="E4569" s="3"/>
    </row>
    <row r="4570" spans="1:5" x14ac:dyDescent="0.4">
      <c r="A4570">
        <v>2021</v>
      </c>
      <c r="B4570">
        <v>5</v>
      </c>
      <c r="C4570">
        <v>113</v>
      </c>
      <c r="D4570" s="3"/>
      <c r="E4570" s="3"/>
    </row>
    <row r="4571" spans="1:5" x14ac:dyDescent="0.4">
      <c r="A4571">
        <v>2021</v>
      </c>
      <c r="B4571">
        <v>5</v>
      </c>
      <c r="C4571">
        <v>114</v>
      </c>
      <c r="D4571" s="3"/>
      <c r="E4571" s="3"/>
    </row>
    <row r="4572" spans="1:5" x14ac:dyDescent="0.4">
      <c r="A4572">
        <v>2021</v>
      </c>
      <c r="B4572">
        <v>5</v>
      </c>
      <c r="C4572">
        <v>115</v>
      </c>
      <c r="D4572" s="3"/>
      <c r="E4572" s="3"/>
    </row>
    <row r="4573" spans="1:5" x14ac:dyDescent="0.4">
      <c r="A4573">
        <v>2021</v>
      </c>
      <c r="B4573">
        <v>5</v>
      </c>
      <c r="C4573">
        <v>116</v>
      </c>
      <c r="D4573" s="3"/>
      <c r="E4573" s="3"/>
    </row>
    <row r="4574" spans="1:5" x14ac:dyDescent="0.4">
      <c r="A4574">
        <v>2021</v>
      </c>
      <c r="B4574">
        <v>5</v>
      </c>
      <c r="C4574">
        <v>117</v>
      </c>
      <c r="D4574" s="3"/>
      <c r="E4574" s="3"/>
    </row>
    <row r="4575" spans="1:5" x14ac:dyDescent="0.4">
      <c r="A4575">
        <v>2021</v>
      </c>
      <c r="B4575">
        <v>5</v>
      </c>
      <c r="C4575">
        <v>118</v>
      </c>
      <c r="D4575" s="3"/>
      <c r="E4575" s="3"/>
    </row>
    <row r="4576" spans="1:5" x14ac:dyDescent="0.4">
      <c r="A4576">
        <v>2021</v>
      </c>
      <c r="B4576">
        <v>5</v>
      </c>
      <c r="C4576">
        <v>119</v>
      </c>
      <c r="D4576" s="3"/>
      <c r="E4576" s="3"/>
    </row>
    <row r="4577" spans="1:5" x14ac:dyDescent="0.4">
      <c r="A4577">
        <v>2021</v>
      </c>
      <c r="B4577">
        <v>5</v>
      </c>
      <c r="C4577">
        <v>120</v>
      </c>
      <c r="D4577" s="3"/>
      <c r="E4577" s="3"/>
    </row>
    <row r="4578" spans="1:5" x14ac:dyDescent="0.4">
      <c r="A4578">
        <v>2021</v>
      </c>
      <c r="B4578">
        <v>5</v>
      </c>
      <c r="C4578">
        <v>121</v>
      </c>
      <c r="D4578" s="3"/>
      <c r="E4578" s="3"/>
    </row>
    <row r="4579" spans="1:5" x14ac:dyDescent="0.4">
      <c r="A4579">
        <v>2021</v>
      </c>
      <c r="B4579">
        <v>5</v>
      </c>
      <c r="C4579">
        <v>122</v>
      </c>
      <c r="D4579" s="3"/>
      <c r="E4579" s="3"/>
    </row>
    <row r="4580" spans="1:5" x14ac:dyDescent="0.4">
      <c r="A4580">
        <v>2021</v>
      </c>
      <c r="B4580">
        <v>5</v>
      </c>
      <c r="C4580">
        <v>123</v>
      </c>
      <c r="D4580" s="3"/>
      <c r="E4580" s="3"/>
    </row>
    <row r="4581" spans="1:5" x14ac:dyDescent="0.4">
      <c r="A4581">
        <v>2021</v>
      </c>
      <c r="B4581">
        <v>5</v>
      </c>
      <c r="C4581">
        <v>124</v>
      </c>
      <c r="D4581" s="3"/>
      <c r="E4581" s="3"/>
    </row>
    <row r="4582" spans="1:5" x14ac:dyDescent="0.4">
      <c r="A4582">
        <v>2021</v>
      </c>
      <c r="B4582">
        <v>5</v>
      </c>
      <c r="C4582">
        <v>125</v>
      </c>
      <c r="D4582" s="3"/>
      <c r="E4582" s="3"/>
    </row>
    <row r="4583" spans="1:5" x14ac:dyDescent="0.4">
      <c r="A4583">
        <v>2021</v>
      </c>
      <c r="B4583">
        <v>5</v>
      </c>
      <c r="C4583">
        <v>126</v>
      </c>
      <c r="D4583" s="3"/>
      <c r="E4583" s="3"/>
    </row>
    <row r="4584" spans="1:5" x14ac:dyDescent="0.4">
      <c r="A4584">
        <v>2021</v>
      </c>
      <c r="B4584">
        <v>5</v>
      </c>
      <c r="C4584">
        <v>127</v>
      </c>
      <c r="D4584" s="3"/>
      <c r="E4584" s="3"/>
    </row>
    <row r="4585" spans="1:5" x14ac:dyDescent="0.4">
      <c r="A4585">
        <v>2021</v>
      </c>
      <c r="B4585">
        <v>5</v>
      </c>
      <c r="C4585">
        <v>128</v>
      </c>
      <c r="D4585" s="3"/>
      <c r="E4585" s="3"/>
    </row>
    <row r="4586" spans="1:5" x14ac:dyDescent="0.4">
      <c r="A4586">
        <v>2021</v>
      </c>
      <c r="B4586">
        <v>5</v>
      </c>
      <c r="C4586">
        <v>129</v>
      </c>
      <c r="D4586" s="3"/>
      <c r="E4586" s="3"/>
    </row>
    <row r="4587" spans="1:5" x14ac:dyDescent="0.4">
      <c r="A4587">
        <v>2021</v>
      </c>
      <c r="B4587">
        <v>5</v>
      </c>
      <c r="C4587">
        <v>130</v>
      </c>
      <c r="D4587" s="3"/>
      <c r="E4587" s="3"/>
    </row>
    <row r="4588" spans="1:5" x14ac:dyDescent="0.4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">
      <c r="A4697">
        <v>2021</v>
      </c>
      <c r="B4697">
        <v>6</v>
      </c>
      <c r="C4697">
        <v>109</v>
      </c>
      <c r="D4697" s="3"/>
      <c r="E4697" s="3"/>
    </row>
    <row r="4698" spans="1:5" x14ac:dyDescent="0.4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">
      <c r="A4699">
        <v>2021</v>
      </c>
      <c r="B4699">
        <v>6</v>
      </c>
      <c r="C4699">
        <v>111</v>
      </c>
      <c r="D4699" s="3"/>
      <c r="E4699" s="3"/>
    </row>
    <row r="4700" spans="1:5" x14ac:dyDescent="0.4">
      <c r="A4700">
        <v>2021</v>
      </c>
      <c r="B4700">
        <v>6</v>
      </c>
      <c r="C4700">
        <v>112</v>
      </c>
      <c r="D4700" s="3"/>
      <c r="E4700" s="3"/>
    </row>
    <row r="4701" spans="1:5" x14ac:dyDescent="0.4">
      <c r="A4701">
        <v>2021</v>
      </c>
      <c r="B4701">
        <v>6</v>
      </c>
      <c r="C4701">
        <v>113</v>
      </c>
      <c r="D4701" s="3"/>
      <c r="E4701" s="3"/>
    </row>
    <row r="4702" spans="1:5" x14ac:dyDescent="0.4">
      <c r="A4702">
        <v>2021</v>
      </c>
      <c r="B4702">
        <v>6</v>
      </c>
      <c r="C4702">
        <v>114</v>
      </c>
      <c r="D4702" s="3"/>
      <c r="E4702" s="3"/>
    </row>
    <row r="4703" spans="1:5" x14ac:dyDescent="0.4">
      <c r="A4703">
        <v>2021</v>
      </c>
      <c r="B4703">
        <v>6</v>
      </c>
      <c r="C4703">
        <v>115</v>
      </c>
      <c r="D4703" s="3"/>
      <c r="E4703" s="3"/>
    </row>
    <row r="4704" spans="1:5" x14ac:dyDescent="0.4">
      <c r="A4704">
        <v>2021</v>
      </c>
      <c r="B4704">
        <v>6</v>
      </c>
      <c r="C4704">
        <v>116</v>
      </c>
      <c r="D4704" s="3"/>
      <c r="E4704" s="3"/>
    </row>
    <row r="4705" spans="1:5" x14ac:dyDescent="0.4">
      <c r="A4705">
        <v>2021</v>
      </c>
      <c r="B4705">
        <v>6</v>
      </c>
      <c r="C4705">
        <v>117</v>
      </c>
      <c r="D4705" s="3"/>
      <c r="E4705" s="3"/>
    </row>
    <row r="4706" spans="1:5" x14ac:dyDescent="0.4">
      <c r="A4706">
        <v>2021</v>
      </c>
      <c r="B4706">
        <v>6</v>
      </c>
      <c r="C4706">
        <v>118</v>
      </c>
      <c r="D4706" s="3"/>
      <c r="E4706" s="3"/>
    </row>
    <row r="4707" spans="1:5" x14ac:dyDescent="0.4">
      <c r="A4707">
        <v>2021</v>
      </c>
      <c r="B4707">
        <v>6</v>
      </c>
      <c r="C4707">
        <v>119</v>
      </c>
      <c r="D4707" s="3"/>
      <c r="E4707" s="3"/>
    </row>
    <row r="4708" spans="1:5" x14ac:dyDescent="0.4">
      <c r="A4708">
        <v>2021</v>
      </c>
      <c r="B4708">
        <v>6</v>
      </c>
      <c r="C4708">
        <v>120</v>
      </c>
      <c r="D4708" s="3"/>
      <c r="E4708" s="3"/>
    </row>
    <row r="4709" spans="1:5" x14ac:dyDescent="0.4">
      <c r="A4709">
        <v>2021</v>
      </c>
      <c r="B4709">
        <v>6</v>
      </c>
      <c r="C4709">
        <v>121</v>
      </c>
      <c r="D4709" s="3"/>
      <c r="E4709" s="3"/>
    </row>
    <row r="4710" spans="1:5" x14ac:dyDescent="0.4">
      <c r="A4710">
        <v>2021</v>
      </c>
      <c r="B4710">
        <v>6</v>
      </c>
      <c r="C4710">
        <v>122</v>
      </c>
      <c r="D4710" s="3"/>
      <c r="E4710" s="3"/>
    </row>
    <row r="4711" spans="1:5" x14ac:dyDescent="0.4">
      <c r="A4711">
        <v>2021</v>
      </c>
      <c r="B4711">
        <v>6</v>
      </c>
      <c r="C4711">
        <v>123</v>
      </c>
      <c r="D4711" s="3"/>
      <c r="E4711" s="3"/>
    </row>
    <row r="4712" spans="1:5" x14ac:dyDescent="0.4">
      <c r="A4712">
        <v>2021</v>
      </c>
      <c r="B4712">
        <v>6</v>
      </c>
      <c r="C4712">
        <v>124</v>
      </c>
      <c r="D4712" s="3"/>
      <c r="E4712" s="3"/>
    </row>
    <row r="4713" spans="1:5" x14ac:dyDescent="0.4">
      <c r="A4713">
        <v>2021</v>
      </c>
      <c r="B4713">
        <v>6</v>
      </c>
      <c r="C4713">
        <v>125</v>
      </c>
      <c r="D4713" s="3"/>
      <c r="E4713" s="3"/>
    </row>
    <row r="4714" spans="1:5" x14ac:dyDescent="0.4">
      <c r="A4714">
        <v>2021</v>
      </c>
      <c r="B4714">
        <v>6</v>
      </c>
      <c r="C4714">
        <v>126</v>
      </c>
      <c r="D4714" s="3"/>
      <c r="E4714" s="3"/>
    </row>
    <row r="4715" spans="1:5" x14ac:dyDescent="0.4">
      <c r="A4715">
        <v>2021</v>
      </c>
      <c r="B4715">
        <v>6</v>
      </c>
      <c r="C4715">
        <v>127</v>
      </c>
      <c r="D4715" s="3"/>
      <c r="E4715" s="3"/>
    </row>
    <row r="4716" spans="1:5" x14ac:dyDescent="0.4">
      <c r="A4716">
        <v>2021</v>
      </c>
      <c r="B4716">
        <v>6</v>
      </c>
      <c r="C4716">
        <v>128</v>
      </c>
      <c r="D4716" s="3"/>
      <c r="E4716" s="3"/>
    </row>
    <row r="4717" spans="1:5" x14ac:dyDescent="0.4">
      <c r="A4717">
        <v>2021</v>
      </c>
      <c r="B4717">
        <v>6</v>
      </c>
      <c r="C4717">
        <v>129</v>
      </c>
      <c r="D4717" s="3"/>
      <c r="E4717" s="3"/>
    </row>
    <row r="4718" spans="1:5" x14ac:dyDescent="0.4">
      <c r="A4718">
        <v>2021</v>
      </c>
      <c r="B4718">
        <v>6</v>
      </c>
      <c r="C4718">
        <v>130</v>
      </c>
      <c r="D4718" s="3"/>
      <c r="E4718" s="3"/>
    </row>
    <row r="4719" spans="1:5" x14ac:dyDescent="0.4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">
      <c r="A4828">
        <v>2021</v>
      </c>
      <c r="B4828">
        <v>7</v>
      </c>
      <c r="C4828">
        <v>109</v>
      </c>
      <c r="D4828" s="3"/>
      <c r="E4828" s="3"/>
    </row>
    <row r="4829" spans="1:5" x14ac:dyDescent="0.4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">
      <c r="A4831">
        <v>2021</v>
      </c>
      <c r="B4831">
        <v>7</v>
      </c>
      <c r="C4831">
        <v>112</v>
      </c>
      <c r="D4831" s="3"/>
      <c r="E4831" s="3"/>
    </row>
    <row r="4832" spans="1:5" x14ac:dyDescent="0.4">
      <c r="A4832">
        <v>2021</v>
      </c>
      <c r="B4832">
        <v>7</v>
      </c>
      <c r="C4832">
        <v>113</v>
      </c>
      <c r="D4832" s="3"/>
      <c r="E4832" s="3"/>
    </row>
    <row r="4833" spans="1:5" x14ac:dyDescent="0.4">
      <c r="A4833">
        <v>2021</v>
      </c>
      <c r="B4833">
        <v>7</v>
      </c>
      <c r="C4833">
        <v>114</v>
      </c>
      <c r="D4833" s="3"/>
      <c r="E4833" s="3"/>
    </row>
    <row r="4834" spans="1:5" x14ac:dyDescent="0.4">
      <c r="A4834">
        <v>2021</v>
      </c>
      <c r="B4834">
        <v>7</v>
      </c>
      <c r="C4834">
        <v>115</v>
      </c>
      <c r="D4834" s="3"/>
      <c r="E4834" s="3"/>
    </row>
    <row r="4835" spans="1:5" x14ac:dyDescent="0.4">
      <c r="A4835">
        <v>2021</v>
      </c>
      <c r="B4835">
        <v>7</v>
      </c>
      <c r="C4835">
        <v>116</v>
      </c>
      <c r="D4835" s="3"/>
      <c r="E4835" s="3"/>
    </row>
    <row r="4836" spans="1:5" x14ac:dyDescent="0.4">
      <c r="A4836">
        <v>2021</v>
      </c>
      <c r="B4836">
        <v>7</v>
      </c>
      <c r="C4836">
        <v>117</v>
      </c>
      <c r="D4836" s="3"/>
      <c r="E4836" s="3"/>
    </row>
    <row r="4837" spans="1:5" x14ac:dyDescent="0.4">
      <c r="A4837">
        <v>2021</v>
      </c>
      <c r="B4837">
        <v>7</v>
      </c>
      <c r="C4837">
        <v>118</v>
      </c>
      <c r="D4837" s="3"/>
      <c r="E4837" s="3"/>
    </row>
    <row r="4838" spans="1:5" x14ac:dyDescent="0.4">
      <c r="A4838">
        <v>2021</v>
      </c>
      <c r="B4838">
        <v>7</v>
      </c>
      <c r="C4838">
        <v>119</v>
      </c>
      <c r="D4838" s="3"/>
      <c r="E4838" s="3"/>
    </row>
    <row r="4839" spans="1:5" x14ac:dyDescent="0.4">
      <c r="A4839">
        <v>2021</v>
      </c>
      <c r="B4839">
        <v>7</v>
      </c>
      <c r="C4839">
        <v>120</v>
      </c>
      <c r="D4839" s="3"/>
      <c r="E4839" s="3"/>
    </row>
    <row r="4840" spans="1:5" x14ac:dyDescent="0.4">
      <c r="A4840">
        <v>2021</v>
      </c>
      <c r="B4840">
        <v>7</v>
      </c>
      <c r="C4840">
        <v>121</v>
      </c>
      <c r="D4840" s="3"/>
      <c r="E4840" s="3"/>
    </row>
    <row r="4841" spans="1:5" x14ac:dyDescent="0.4">
      <c r="A4841">
        <v>2021</v>
      </c>
      <c r="B4841">
        <v>7</v>
      </c>
      <c r="C4841">
        <v>122</v>
      </c>
      <c r="D4841" s="3"/>
      <c r="E4841" s="3"/>
    </row>
    <row r="4842" spans="1:5" x14ac:dyDescent="0.4">
      <c r="A4842">
        <v>2021</v>
      </c>
      <c r="B4842">
        <v>7</v>
      </c>
      <c r="C4842">
        <v>123</v>
      </c>
      <c r="D4842" s="3"/>
      <c r="E4842" s="3"/>
    </row>
    <row r="4843" spans="1:5" x14ac:dyDescent="0.4">
      <c r="A4843">
        <v>2021</v>
      </c>
      <c r="B4843">
        <v>7</v>
      </c>
      <c r="C4843">
        <v>124</v>
      </c>
      <c r="D4843" s="3"/>
      <c r="E4843" s="3"/>
    </row>
    <row r="4844" spans="1:5" x14ac:dyDescent="0.4">
      <c r="A4844">
        <v>2021</v>
      </c>
      <c r="B4844">
        <v>7</v>
      </c>
      <c r="C4844">
        <v>125</v>
      </c>
      <c r="D4844" s="3"/>
      <c r="E4844" s="3"/>
    </row>
    <row r="4845" spans="1:5" x14ac:dyDescent="0.4">
      <c r="A4845">
        <v>2021</v>
      </c>
      <c r="B4845">
        <v>7</v>
      </c>
      <c r="C4845">
        <v>126</v>
      </c>
      <c r="D4845" s="3"/>
      <c r="E4845" s="3"/>
    </row>
    <row r="4846" spans="1:5" x14ac:dyDescent="0.4">
      <c r="A4846">
        <v>2021</v>
      </c>
      <c r="B4846">
        <v>7</v>
      </c>
      <c r="C4846">
        <v>127</v>
      </c>
      <c r="D4846" s="3"/>
      <c r="E4846" s="3"/>
    </row>
    <row r="4847" spans="1:5" x14ac:dyDescent="0.4">
      <c r="A4847">
        <v>2021</v>
      </c>
      <c r="B4847">
        <v>7</v>
      </c>
      <c r="C4847">
        <v>128</v>
      </c>
      <c r="D4847" s="3"/>
      <c r="E4847" s="3"/>
    </row>
    <row r="4848" spans="1:5" x14ac:dyDescent="0.4">
      <c r="A4848">
        <v>2021</v>
      </c>
      <c r="B4848">
        <v>7</v>
      </c>
      <c r="C4848">
        <v>129</v>
      </c>
      <c r="D4848" s="3"/>
      <c r="E4848" s="3"/>
    </row>
    <row r="4849" spans="1:5" x14ac:dyDescent="0.4">
      <c r="A4849">
        <v>2021</v>
      </c>
      <c r="B4849">
        <v>7</v>
      </c>
      <c r="C4849">
        <v>130</v>
      </c>
      <c r="D4849" s="3"/>
      <c r="E4849" s="3"/>
    </row>
    <row r="4850" spans="1:5" x14ac:dyDescent="0.4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">
      <c r="A4959">
        <v>2021</v>
      </c>
      <c r="B4959">
        <v>8</v>
      </c>
      <c r="C4959">
        <v>109</v>
      </c>
      <c r="D4959" s="3"/>
      <c r="E4959" s="3"/>
    </row>
    <row r="4960" spans="1:5" x14ac:dyDescent="0.4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">
      <c r="A4962">
        <v>2021</v>
      </c>
      <c r="B4962">
        <v>8</v>
      </c>
      <c r="C4962">
        <v>112</v>
      </c>
      <c r="D4962" s="3"/>
      <c r="E4962" s="3"/>
    </row>
    <row r="4963" spans="1:5" x14ac:dyDescent="0.4">
      <c r="A4963">
        <v>2021</v>
      </c>
      <c r="B4963">
        <v>8</v>
      </c>
      <c r="C4963">
        <v>113</v>
      </c>
      <c r="D4963" s="3"/>
      <c r="E4963" s="3"/>
    </row>
    <row r="4964" spans="1:5" x14ac:dyDescent="0.4">
      <c r="A4964">
        <v>2021</v>
      </c>
      <c r="B4964">
        <v>8</v>
      </c>
      <c r="C4964">
        <v>114</v>
      </c>
      <c r="D4964" s="3"/>
      <c r="E4964" s="3"/>
    </row>
    <row r="4965" spans="1:5" x14ac:dyDescent="0.4">
      <c r="A4965">
        <v>2021</v>
      </c>
      <c r="B4965">
        <v>8</v>
      </c>
      <c r="C4965">
        <v>115</v>
      </c>
      <c r="D4965" s="3"/>
      <c r="E4965" s="3"/>
    </row>
    <row r="4966" spans="1:5" x14ac:dyDescent="0.4">
      <c r="A4966">
        <v>2021</v>
      </c>
      <c r="B4966">
        <v>8</v>
      </c>
      <c r="C4966">
        <v>116</v>
      </c>
      <c r="D4966" s="3"/>
      <c r="E4966" s="3"/>
    </row>
    <row r="4967" spans="1:5" x14ac:dyDescent="0.4">
      <c r="A4967">
        <v>2021</v>
      </c>
      <c r="B4967">
        <v>8</v>
      </c>
      <c r="C4967">
        <v>117</v>
      </c>
      <c r="D4967" s="3"/>
      <c r="E4967" s="3"/>
    </row>
    <row r="4968" spans="1:5" x14ac:dyDescent="0.4">
      <c r="A4968">
        <v>2021</v>
      </c>
      <c r="B4968">
        <v>8</v>
      </c>
      <c r="C4968">
        <v>118</v>
      </c>
      <c r="D4968" s="3"/>
      <c r="E4968" s="3"/>
    </row>
    <row r="4969" spans="1:5" x14ac:dyDescent="0.4">
      <c r="A4969">
        <v>2021</v>
      </c>
      <c r="B4969">
        <v>8</v>
      </c>
      <c r="C4969">
        <v>119</v>
      </c>
      <c r="D4969" s="3"/>
      <c r="E4969" s="3"/>
    </row>
    <row r="4970" spans="1:5" x14ac:dyDescent="0.4">
      <c r="A4970">
        <v>2021</v>
      </c>
      <c r="B4970">
        <v>8</v>
      </c>
      <c r="C4970">
        <v>120</v>
      </c>
      <c r="D4970" s="3"/>
      <c r="E4970" s="3"/>
    </row>
    <row r="4971" spans="1:5" x14ac:dyDescent="0.4">
      <c r="A4971">
        <v>2021</v>
      </c>
      <c r="B4971">
        <v>8</v>
      </c>
      <c r="C4971">
        <v>121</v>
      </c>
      <c r="D4971" s="3"/>
      <c r="E4971" s="3"/>
    </row>
    <row r="4972" spans="1:5" x14ac:dyDescent="0.4">
      <c r="A4972">
        <v>2021</v>
      </c>
      <c r="B4972">
        <v>8</v>
      </c>
      <c r="C4972">
        <v>122</v>
      </c>
      <c r="D4972" s="3"/>
      <c r="E4972" s="3"/>
    </row>
    <row r="4973" spans="1:5" x14ac:dyDescent="0.4">
      <c r="A4973">
        <v>2021</v>
      </c>
      <c r="B4973">
        <v>8</v>
      </c>
      <c r="C4973">
        <v>123</v>
      </c>
      <c r="D4973" s="3"/>
      <c r="E4973" s="3"/>
    </row>
    <row r="4974" spans="1:5" x14ac:dyDescent="0.4">
      <c r="A4974">
        <v>2021</v>
      </c>
      <c r="B4974">
        <v>8</v>
      </c>
      <c r="C4974">
        <v>124</v>
      </c>
      <c r="D4974" s="3"/>
      <c r="E4974" s="3"/>
    </row>
    <row r="4975" spans="1:5" x14ac:dyDescent="0.4">
      <c r="A4975">
        <v>2021</v>
      </c>
      <c r="B4975">
        <v>8</v>
      </c>
      <c r="C4975">
        <v>125</v>
      </c>
      <c r="D4975" s="3"/>
      <c r="E4975" s="3"/>
    </row>
    <row r="4976" spans="1:5" x14ac:dyDescent="0.4">
      <c r="A4976">
        <v>2021</v>
      </c>
      <c r="B4976">
        <v>8</v>
      </c>
      <c r="C4976">
        <v>126</v>
      </c>
      <c r="D4976" s="3"/>
      <c r="E4976" s="3"/>
    </row>
    <row r="4977" spans="1:5" x14ac:dyDescent="0.4">
      <c r="A4977">
        <v>2021</v>
      </c>
      <c r="B4977">
        <v>8</v>
      </c>
      <c r="C4977">
        <v>127</v>
      </c>
      <c r="D4977" s="3"/>
      <c r="E4977" s="3"/>
    </row>
    <row r="4978" spans="1:5" x14ac:dyDescent="0.4">
      <c r="A4978">
        <v>2021</v>
      </c>
      <c r="B4978">
        <v>8</v>
      </c>
      <c r="C4978">
        <v>128</v>
      </c>
      <c r="D4978" s="3"/>
      <c r="E4978" s="3"/>
    </row>
    <row r="4979" spans="1:5" x14ac:dyDescent="0.4">
      <c r="A4979">
        <v>2021</v>
      </c>
      <c r="B4979">
        <v>8</v>
      </c>
      <c r="C4979">
        <v>129</v>
      </c>
      <c r="D4979" s="3"/>
      <c r="E4979" s="3"/>
    </row>
    <row r="4980" spans="1:5" x14ac:dyDescent="0.4">
      <c r="A4980">
        <v>2021</v>
      </c>
      <c r="B4980">
        <v>8</v>
      </c>
      <c r="C4980">
        <v>130</v>
      </c>
      <c r="D4980" s="3"/>
      <c r="E4980" s="3"/>
    </row>
    <row r="4981" spans="1:5" x14ac:dyDescent="0.4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">
      <c r="A5090">
        <v>2021</v>
      </c>
      <c r="B5090">
        <v>9</v>
      </c>
      <c r="C5090">
        <v>109</v>
      </c>
      <c r="D5090" s="3"/>
      <c r="E5090" s="3"/>
    </row>
    <row r="5091" spans="1:5" x14ac:dyDescent="0.4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">
      <c r="A5093">
        <v>2021</v>
      </c>
      <c r="B5093">
        <v>9</v>
      </c>
      <c r="C5093">
        <v>112</v>
      </c>
      <c r="D5093" s="3"/>
      <c r="E5093" s="3"/>
    </row>
    <row r="5094" spans="1:5" x14ac:dyDescent="0.4">
      <c r="A5094">
        <v>2021</v>
      </c>
      <c r="B5094">
        <v>9</v>
      </c>
      <c r="C5094">
        <v>113</v>
      </c>
      <c r="D5094" s="3"/>
      <c r="E5094" s="3"/>
    </row>
    <row r="5095" spans="1:5" x14ac:dyDescent="0.4">
      <c r="A5095">
        <v>2021</v>
      </c>
      <c r="B5095">
        <v>9</v>
      </c>
      <c r="C5095">
        <v>114</v>
      </c>
      <c r="D5095" s="3"/>
      <c r="E5095" s="3"/>
    </row>
    <row r="5096" spans="1:5" x14ac:dyDescent="0.4">
      <c r="A5096">
        <v>2021</v>
      </c>
      <c r="B5096">
        <v>9</v>
      </c>
      <c r="C5096">
        <v>115</v>
      </c>
      <c r="D5096" s="3"/>
      <c r="E5096" s="3"/>
    </row>
    <row r="5097" spans="1:5" x14ac:dyDescent="0.4">
      <c r="A5097">
        <v>2021</v>
      </c>
      <c r="B5097">
        <v>9</v>
      </c>
      <c r="C5097">
        <v>116</v>
      </c>
      <c r="D5097" s="3"/>
      <c r="E5097" s="3"/>
    </row>
    <row r="5098" spans="1:5" x14ac:dyDescent="0.4">
      <c r="A5098">
        <v>2021</v>
      </c>
      <c r="B5098">
        <v>9</v>
      </c>
      <c r="C5098">
        <v>117</v>
      </c>
      <c r="D5098" s="3"/>
      <c r="E5098" s="3"/>
    </row>
    <row r="5099" spans="1:5" x14ac:dyDescent="0.4">
      <c r="A5099">
        <v>2021</v>
      </c>
      <c r="B5099">
        <v>9</v>
      </c>
      <c r="C5099">
        <v>118</v>
      </c>
      <c r="D5099" s="3"/>
      <c r="E5099" s="3"/>
    </row>
    <row r="5100" spans="1:5" x14ac:dyDescent="0.4">
      <c r="A5100">
        <v>2021</v>
      </c>
      <c r="B5100">
        <v>9</v>
      </c>
      <c r="C5100">
        <v>119</v>
      </c>
      <c r="D5100" s="3"/>
      <c r="E5100" s="3"/>
    </row>
    <row r="5101" spans="1:5" x14ac:dyDescent="0.4">
      <c r="A5101">
        <v>2021</v>
      </c>
      <c r="B5101">
        <v>9</v>
      </c>
      <c r="C5101">
        <v>120</v>
      </c>
      <c r="D5101" s="3"/>
      <c r="E5101" s="3"/>
    </row>
    <row r="5102" spans="1:5" x14ac:dyDescent="0.4">
      <c r="A5102">
        <v>2021</v>
      </c>
      <c r="B5102">
        <v>9</v>
      </c>
      <c r="C5102">
        <v>121</v>
      </c>
      <c r="D5102" s="3"/>
      <c r="E5102" s="3"/>
    </row>
    <row r="5103" spans="1:5" x14ac:dyDescent="0.4">
      <c r="A5103">
        <v>2021</v>
      </c>
      <c r="B5103">
        <v>9</v>
      </c>
      <c r="C5103">
        <v>122</v>
      </c>
      <c r="D5103" s="3"/>
      <c r="E5103" s="3"/>
    </row>
    <row r="5104" spans="1:5" x14ac:dyDescent="0.4">
      <c r="A5104">
        <v>2021</v>
      </c>
      <c r="B5104">
        <v>9</v>
      </c>
      <c r="C5104">
        <v>123</v>
      </c>
      <c r="D5104" s="3"/>
      <c r="E5104" s="3"/>
    </row>
    <row r="5105" spans="1:5" x14ac:dyDescent="0.4">
      <c r="A5105">
        <v>2021</v>
      </c>
      <c r="B5105">
        <v>9</v>
      </c>
      <c r="C5105">
        <v>124</v>
      </c>
      <c r="D5105" s="3"/>
      <c r="E5105" s="3"/>
    </row>
    <row r="5106" spans="1:5" x14ac:dyDescent="0.4">
      <c r="A5106">
        <v>2021</v>
      </c>
      <c r="B5106">
        <v>9</v>
      </c>
      <c r="C5106">
        <v>125</v>
      </c>
      <c r="D5106" s="3"/>
      <c r="E5106" s="3"/>
    </row>
    <row r="5107" spans="1:5" x14ac:dyDescent="0.4">
      <c r="A5107">
        <v>2021</v>
      </c>
      <c r="B5107">
        <v>9</v>
      </c>
      <c r="C5107">
        <v>126</v>
      </c>
      <c r="D5107" s="3"/>
      <c r="E5107" s="3"/>
    </row>
    <row r="5108" spans="1:5" x14ac:dyDescent="0.4">
      <c r="A5108">
        <v>2021</v>
      </c>
      <c r="B5108">
        <v>9</v>
      </c>
      <c r="C5108">
        <v>127</v>
      </c>
      <c r="D5108" s="3"/>
      <c r="E5108" s="3"/>
    </row>
    <row r="5109" spans="1:5" x14ac:dyDescent="0.4">
      <c r="A5109">
        <v>2021</v>
      </c>
      <c r="B5109">
        <v>9</v>
      </c>
      <c r="C5109">
        <v>128</v>
      </c>
      <c r="D5109" s="3"/>
      <c r="E5109" s="3"/>
    </row>
    <row r="5110" spans="1:5" x14ac:dyDescent="0.4">
      <c r="A5110">
        <v>2021</v>
      </c>
      <c r="B5110">
        <v>9</v>
      </c>
      <c r="C5110">
        <v>129</v>
      </c>
      <c r="D5110" s="3"/>
      <c r="E5110" s="3"/>
    </row>
    <row r="5111" spans="1:5" x14ac:dyDescent="0.4">
      <c r="A5111">
        <v>2021</v>
      </c>
      <c r="B5111">
        <v>9</v>
      </c>
      <c r="C5111">
        <v>130</v>
      </c>
      <c r="D5111" s="3"/>
      <c r="E5111" s="3"/>
    </row>
    <row r="5112" spans="1:5" x14ac:dyDescent="0.4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">
      <c r="A5221">
        <v>2021</v>
      </c>
      <c r="B5221">
        <v>10</v>
      </c>
      <c r="C5221">
        <v>109</v>
      </c>
      <c r="D5221" s="3"/>
      <c r="E5221" s="3"/>
    </row>
    <row r="5222" spans="1:5" x14ac:dyDescent="0.4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">
      <c r="A5224">
        <v>2021</v>
      </c>
      <c r="B5224">
        <v>10</v>
      </c>
      <c r="C5224">
        <v>112</v>
      </c>
      <c r="D5224" s="3"/>
      <c r="E5224" s="3"/>
    </row>
    <row r="5225" spans="1:5" x14ac:dyDescent="0.4">
      <c r="A5225">
        <v>2021</v>
      </c>
      <c r="B5225">
        <v>10</v>
      </c>
      <c r="C5225">
        <v>113</v>
      </c>
      <c r="D5225" s="3"/>
      <c r="E5225" s="3"/>
    </row>
    <row r="5226" spans="1:5" x14ac:dyDescent="0.4">
      <c r="A5226">
        <v>2021</v>
      </c>
      <c r="B5226">
        <v>10</v>
      </c>
      <c r="C5226">
        <v>114</v>
      </c>
      <c r="D5226" s="3"/>
      <c r="E5226" s="3"/>
    </row>
    <row r="5227" spans="1:5" x14ac:dyDescent="0.4">
      <c r="A5227">
        <v>2021</v>
      </c>
      <c r="B5227">
        <v>10</v>
      </c>
      <c r="C5227">
        <v>115</v>
      </c>
      <c r="D5227" s="3"/>
      <c r="E5227" s="3"/>
    </row>
    <row r="5228" spans="1:5" x14ac:dyDescent="0.4">
      <c r="A5228">
        <v>2021</v>
      </c>
      <c r="B5228">
        <v>10</v>
      </c>
      <c r="C5228">
        <v>116</v>
      </c>
      <c r="D5228" s="3"/>
      <c r="E5228" s="3"/>
    </row>
    <row r="5229" spans="1:5" x14ac:dyDescent="0.4">
      <c r="A5229">
        <v>2021</v>
      </c>
      <c r="B5229">
        <v>10</v>
      </c>
      <c r="C5229">
        <v>117</v>
      </c>
      <c r="D5229" s="3"/>
      <c r="E5229" s="3"/>
    </row>
    <row r="5230" spans="1:5" x14ac:dyDescent="0.4">
      <c r="A5230">
        <v>2021</v>
      </c>
      <c r="B5230">
        <v>10</v>
      </c>
      <c r="C5230">
        <v>118</v>
      </c>
      <c r="D5230" s="3"/>
      <c r="E5230" s="3"/>
    </row>
    <row r="5231" spans="1:5" x14ac:dyDescent="0.4">
      <c r="A5231">
        <v>2021</v>
      </c>
      <c r="B5231">
        <v>10</v>
      </c>
      <c r="C5231">
        <v>119</v>
      </c>
      <c r="D5231" s="3"/>
      <c r="E5231" s="3"/>
    </row>
    <row r="5232" spans="1:5" x14ac:dyDescent="0.4">
      <c r="A5232">
        <v>2021</v>
      </c>
      <c r="B5232">
        <v>10</v>
      </c>
      <c r="C5232">
        <v>120</v>
      </c>
      <c r="D5232" s="3"/>
      <c r="E5232" s="3"/>
    </row>
    <row r="5233" spans="1:5" x14ac:dyDescent="0.4">
      <c r="A5233">
        <v>2021</v>
      </c>
      <c r="B5233">
        <v>10</v>
      </c>
      <c r="C5233">
        <v>121</v>
      </c>
      <c r="D5233" s="3"/>
      <c r="E5233" s="3"/>
    </row>
    <row r="5234" spans="1:5" x14ac:dyDescent="0.4">
      <c r="A5234">
        <v>2021</v>
      </c>
      <c r="B5234">
        <v>10</v>
      </c>
      <c r="C5234">
        <v>122</v>
      </c>
      <c r="D5234" s="3"/>
      <c r="E5234" s="3"/>
    </row>
    <row r="5235" spans="1:5" x14ac:dyDescent="0.4">
      <c r="A5235">
        <v>2021</v>
      </c>
      <c r="B5235">
        <v>10</v>
      </c>
      <c r="C5235">
        <v>123</v>
      </c>
      <c r="D5235" s="3"/>
      <c r="E5235" s="3"/>
    </row>
    <row r="5236" spans="1:5" x14ac:dyDescent="0.4">
      <c r="A5236">
        <v>2021</v>
      </c>
      <c r="B5236">
        <v>10</v>
      </c>
      <c r="C5236">
        <v>124</v>
      </c>
      <c r="D5236" s="3"/>
      <c r="E5236" s="3"/>
    </row>
    <row r="5237" spans="1:5" x14ac:dyDescent="0.4">
      <c r="A5237">
        <v>2021</v>
      </c>
      <c r="B5237">
        <v>10</v>
      </c>
      <c r="C5237">
        <v>125</v>
      </c>
      <c r="D5237" s="3"/>
      <c r="E5237" s="3"/>
    </row>
    <row r="5238" spans="1:5" x14ac:dyDescent="0.4">
      <c r="A5238">
        <v>2021</v>
      </c>
      <c r="B5238">
        <v>10</v>
      </c>
      <c r="C5238">
        <v>126</v>
      </c>
      <c r="D5238" s="3"/>
      <c r="E5238" s="3"/>
    </row>
    <row r="5239" spans="1:5" x14ac:dyDescent="0.4">
      <c r="A5239">
        <v>2021</v>
      </c>
      <c r="B5239">
        <v>10</v>
      </c>
      <c r="C5239">
        <v>127</v>
      </c>
      <c r="D5239" s="3"/>
      <c r="E5239" s="3"/>
    </row>
    <row r="5240" spans="1:5" x14ac:dyDescent="0.4">
      <c r="A5240">
        <v>2021</v>
      </c>
      <c r="B5240">
        <v>10</v>
      </c>
      <c r="C5240">
        <v>128</v>
      </c>
      <c r="D5240" s="3"/>
      <c r="E5240" s="3"/>
    </row>
    <row r="5241" spans="1:5" x14ac:dyDescent="0.4">
      <c r="A5241">
        <v>2021</v>
      </c>
      <c r="B5241">
        <v>10</v>
      </c>
      <c r="C5241">
        <v>129</v>
      </c>
      <c r="D5241" s="3"/>
      <c r="E5241" s="3"/>
    </row>
    <row r="5242" spans="1:5" x14ac:dyDescent="0.4">
      <c r="A5242">
        <v>2021</v>
      </c>
      <c r="B5242">
        <v>10</v>
      </c>
      <c r="C5242">
        <v>130</v>
      </c>
      <c r="D5242" s="3"/>
      <c r="E5242" s="3"/>
    </row>
    <row r="5243" spans="1:5" x14ac:dyDescent="0.4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">
      <c r="A5355">
        <v>2021</v>
      </c>
      <c r="B5355">
        <v>11</v>
      </c>
      <c r="C5355">
        <v>112</v>
      </c>
      <c r="D5355" s="3"/>
      <c r="E5355" s="3"/>
    </row>
    <row r="5356" spans="1:5" x14ac:dyDescent="0.4">
      <c r="A5356">
        <v>2021</v>
      </c>
      <c r="B5356">
        <v>11</v>
      </c>
      <c r="C5356">
        <v>113</v>
      </c>
      <c r="D5356" s="3"/>
      <c r="E5356" s="3"/>
    </row>
    <row r="5357" spans="1:5" x14ac:dyDescent="0.4">
      <c r="A5357">
        <v>2021</v>
      </c>
      <c r="B5357">
        <v>11</v>
      </c>
      <c r="C5357">
        <v>114</v>
      </c>
      <c r="D5357" s="3"/>
      <c r="E5357" s="3"/>
    </row>
    <row r="5358" spans="1:5" x14ac:dyDescent="0.4">
      <c r="A5358">
        <v>2021</v>
      </c>
      <c r="B5358">
        <v>11</v>
      </c>
      <c r="C5358">
        <v>115</v>
      </c>
      <c r="D5358" s="3"/>
      <c r="E5358" s="3"/>
    </row>
    <row r="5359" spans="1:5" x14ac:dyDescent="0.4">
      <c r="A5359">
        <v>2021</v>
      </c>
      <c r="B5359">
        <v>11</v>
      </c>
      <c r="C5359">
        <v>116</v>
      </c>
      <c r="D5359" s="3"/>
      <c r="E5359" s="3"/>
    </row>
    <row r="5360" spans="1:5" x14ac:dyDescent="0.4">
      <c r="A5360">
        <v>2021</v>
      </c>
      <c r="B5360">
        <v>11</v>
      </c>
      <c r="C5360">
        <v>117</v>
      </c>
      <c r="D5360" s="3"/>
      <c r="E5360" s="3"/>
    </row>
    <row r="5361" spans="1:5" x14ac:dyDescent="0.4">
      <c r="A5361">
        <v>2021</v>
      </c>
      <c r="B5361">
        <v>11</v>
      </c>
      <c r="C5361">
        <v>118</v>
      </c>
      <c r="D5361" s="3"/>
      <c r="E5361" s="3"/>
    </row>
    <row r="5362" spans="1:5" x14ac:dyDescent="0.4">
      <c r="A5362">
        <v>2021</v>
      </c>
      <c r="B5362">
        <v>11</v>
      </c>
      <c r="C5362">
        <v>119</v>
      </c>
      <c r="D5362" s="3"/>
      <c r="E5362" s="3"/>
    </row>
    <row r="5363" spans="1:5" x14ac:dyDescent="0.4">
      <c r="A5363">
        <v>2021</v>
      </c>
      <c r="B5363">
        <v>11</v>
      </c>
      <c r="C5363">
        <v>120</v>
      </c>
      <c r="D5363" s="3"/>
      <c r="E5363" s="3"/>
    </row>
    <row r="5364" spans="1:5" x14ac:dyDescent="0.4">
      <c r="A5364">
        <v>2021</v>
      </c>
      <c r="B5364">
        <v>11</v>
      </c>
      <c r="C5364">
        <v>121</v>
      </c>
      <c r="D5364" s="3"/>
      <c r="E5364" s="3"/>
    </row>
    <row r="5365" spans="1:5" x14ac:dyDescent="0.4">
      <c r="A5365">
        <v>2021</v>
      </c>
      <c r="B5365">
        <v>11</v>
      </c>
      <c r="C5365">
        <v>122</v>
      </c>
      <c r="D5365" s="3"/>
      <c r="E5365" s="3"/>
    </row>
    <row r="5366" spans="1:5" x14ac:dyDescent="0.4">
      <c r="A5366">
        <v>2021</v>
      </c>
      <c r="B5366">
        <v>11</v>
      </c>
      <c r="C5366">
        <v>123</v>
      </c>
      <c r="D5366" s="3"/>
      <c r="E5366" s="3"/>
    </row>
    <row r="5367" spans="1:5" x14ac:dyDescent="0.4">
      <c r="A5367">
        <v>2021</v>
      </c>
      <c r="B5367">
        <v>11</v>
      </c>
      <c r="C5367">
        <v>124</v>
      </c>
      <c r="D5367" s="3"/>
      <c r="E5367" s="3"/>
    </row>
    <row r="5368" spans="1:5" x14ac:dyDescent="0.4">
      <c r="A5368">
        <v>2021</v>
      </c>
      <c r="B5368">
        <v>11</v>
      </c>
      <c r="C5368">
        <v>125</v>
      </c>
      <c r="D5368" s="3"/>
      <c r="E5368" s="3"/>
    </row>
    <row r="5369" spans="1:5" x14ac:dyDescent="0.4">
      <c r="A5369">
        <v>2021</v>
      </c>
      <c r="B5369">
        <v>11</v>
      </c>
      <c r="C5369">
        <v>126</v>
      </c>
      <c r="D5369" s="3"/>
      <c r="E5369" s="3"/>
    </row>
    <row r="5370" spans="1:5" x14ac:dyDescent="0.4">
      <c r="A5370">
        <v>2021</v>
      </c>
      <c r="B5370">
        <v>11</v>
      </c>
      <c r="C5370">
        <v>127</v>
      </c>
      <c r="D5370" s="3"/>
      <c r="E5370" s="3"/>
    </row>
    <row r="5371" spans="1:5" x14ac:dyDescent="0.4">
      <c r="A5371">
        <v>2021</v>
      </c>
      <c r="B5371">
        <v>11</v>
      </c>
      <c r="C5371">
        <v>128</v>
      </c>
      <c r="D5371" s="3"/>
      <c r="E5371" s="3"/>
    </row>
    <row r="5372" spans="1:5" x14ac:dyDescent="0.4">
      <c r="A5372">
        <v>2021</v>
      </c>
      <c r="B5372">
        <v>11</v>
      </c>
      <c r="C5372">
        <v>129</v>
      </c>
      <c r="D5372" s="3"/>
      <c r="E5372" s="3"/>
    </row>
    <row r="5373" spans="1:5" x14ac:dyDescent="0.4">
      <c r="A5373">
        <v>2021</v>
      </c>
      <c r="B5373">
        <v>11</v>
      </c>
      <c r="C5373">
        <v>130</v>
      </c>
      <c r="D5373" s="3"/>
      <c r="E5373" s="3"/>
    </row>
    <row r="5374" spans="1:5" x14ac:dyDescent="0.4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">
      <c r="A5486">
        <v>2021</v>
      </c>
      <c r="B5486">
        <v>12</v>
      </c>
      <c r="C5486">
        <v>112</v>
      </c>
      <c r="D5486" s="3"/>
      <c r="E5486" s="3"/>
    </row>
    <row r="5487" spans="1:5" x14ac:dyDescent="0.4">
      <c r="A5487">
        <v>2021</v>
      </c>
      <c r="B5487">
        <v>12</v>
      </c>
      <c r="C5487">
        <v>113</v>
      </c>
      <c r="D5487" s="3"/>
      <c r="E5487" s="3"/>
    </row>
    <row r="5488" spans="1:5" x14ac:dyDescent="0.4">
      <c r="A5488">
        <v>2021</v>
      </c>
      <c r="B5488">
        <v>12</v>
      </c>
      <c r="C5488">
        <v>114</v>
      </c>
      <c r="D5488" s="3"/>
      <c r="E5488" s="3"/>
    </row>
    <row r="5489" spans="1:5" x14ac:dyDescent="0.4">
      <c r="A5489">
        <v>2021</v>
      </c>
      <c r="B5489">
        <v>12</v>
      </c>
      <c r="C5489">
        <v>115</v>
      </c>
      <c r="D5489" s="3"/>
      <c r="E5489" s="3"/>
    </row>
    <row r="5490" spans="1:5" x14ac:dyDescent="0.4">
      <c r="A5490">
        <v>2021</v>
      </c>
      <c r="B5490">
        <v>12</v>
      </c>
      <c r="C5490">
        <v>116</v>
      </c>
      <c r="D5490" s="3"/>
      <c r="E5490" s="3"/>
    </row>
    <row r="5491" spans="1:5" x14ac:dyDescent="0.4">
      <c r="A5491">
        <v>2021</v>
      </c>
      <c r="B5491">
        <v>12</v>
      </c>
      <c r="C5491">
        <v>117</v>
      </c>
      <c r="D5491" s="3"/>
      <c r="E5491" s="3"/>
    </row>
    <row r="5492" spans="1:5" x14ac:dyDescent="0.4">
      <c r="A5492">
        <v>2021</v>
      </c>
      <c r="B5492">
        <v>12</v>
      </c>
      <c r="C5492">
        <v>118</v>
      </c>
      <c r="D5492" s="3"/>
      <c r="E5492" s="3"/>
    </row>
    <row r="5493" spans="1:5" x14ac:dyDescent="0.4">
      <c r="A5493">
        <v>2021</v>
      </c>
      <c r="B5493">
        <v>12</v>
      </c>
      <c r="C5493">
        <v>119</v>
      </c>
      <c r="D5493" s="3"/>
      <c r="E5493" s="3"/>
    </row>
    <row r="5494" spans="1:5" x14ac:dyDescent="0.4">
      <c r="A5494">
        <v>2021</v>
      </c>
      <c r="B5494">
        <v>12</v>
      </c>
      <c r="C5494">
        <v>120</v>
      </c>
      <c r="D5494" s="3"/>
      <c r="E5494" s="3"/>
    </row>
    <row r="5495" spans="1:5" x14ac:dyDescent="0.4">
      <c r="A5495">
        <v>2021</v>
      </c>
      <c r="B5495">
        <v>12</v>
      </c>
      <c r="C5495">
        <v>121</v>
      </c>
      <c r="D5495" s="3"/>
      <c r="E5495" s="3"/>
    </row>
    <row r="5496" spans="1:5" x14ac:dyDescent="0.4">
      <c r="A5496">
        <v>2021</v>
      </c>
      <c r="B5496">
        <v>12</v>
      </c>
      <c r="C5496">
        <v>122</v>
      </c>
      <c r="D5496" s="3"/>
      <c r="E5496" s="3"/>
    </row>
    <row r="5497" spans="1:5" x14ac:dyDescent="0.4">
      <c r="A5497">
        <v>2021</v>
      </c>
      <c r="B5497">
        <v>12</v>
      </c>
      <c r="C5497">
        <v>123</v>
      </c>
      <c r="D5497" s="3"/>
      <c r="E5497" s="3"/>
    </row>
    <row r="5498" spans="1:5" x14ac:dyDescent="0.4">
      <c r="A5498">
        <v>2021</v>
      </c>
      <c r="B5498">
        <v>12</v>
      </c>
      <c r="C5498">
        <v>124</v>
      </c>
      <c r="D5498" s="3"/>
      <c r="E5498" s="3"/>
    </row>
    <row r="5499" spans="1:5" x14ac:dyDescent="0.4">
      <c r="A5499">
        <v>2021</v>
      </c>
      <c r="B5499">
        <v>12</v>
      </c>
      <c r="C5499">
        <v>125</v>
      </c>
      <c r="D5499" s="3"/>
      <c r="E5499" s="3"/>
    </row>
    <row r="5500" spans="1:5" x14ac:dyDescent="0.4">
      <c r="A5500">
        <v>2021</v>
      </c>
      <c r="B5500">
        <v>12</v>
      </c>
      <c r="C5500">
        <v>126</v>
      </c>
      <c r="D5500" s="3"/>
      <c r="E5500" s="3"/>
    </row>
    <row r="5501" spans="1:5" x14ac:dyDescent="0.4">
      <c r="A5501">
        <v>2021</v>
      </c>
      <c r="B5501">
        <v>12</v>
      </c>
      <c r="C5501">
        <v>127</v>
      </c>
      <c r="D5501" s="3"/>
      <c r="E5501" s="3"/>
    </row>
    <row r="5502" spans="1:5" x14ac:dyDescent="0.4">
      <c r="A5502">
        <v>2021</v>
      </c>
      <c r="B5502">
        <v>12</v>
      </c>
      <c r="C5502">
        <v>128</v>
      </c>
      <c r="D5502" s="3"/>
      <c r="E5502" s="3"/>
    </row>
    <row r="5503" spans="1:5" x14ac:dyDescent="0.4">
      <c r="A5503">
        <v>2021</v>
      </c>
      <c r="B5503">
        <v>12</v>
      </c>
      <c r="C5503">
        <v>129</v>
      </c>
      <c r="D5503" s="3"/>
      <c r="E5503" s="3"/>
    </row>
    <row r="5504" spans="1:5" x14ac:dyDescent="0.4">
      <c r="A5504">
        <v>2021</v>
      </c>
      <c r="B5504">
        <v>12</v>
      </c>
      <c r="C5504">
        <v>130</v>
      </c>
      <c r="D5504" s="3"/>
      <c r="E5504" s="3"/>
    </row>
    <row r="5505" spans="1:5" x14ac:dyDescent="0.4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">
      <c r="A5615">
        <v>2022</v>
      </c>
      <c r="B5615">
        <v>1</v>
      </c>
      <c r="C5615">
        <v>110</v>
      </c>
      <c r="D5615" s="3"/>
      <c r="E5615" s="3"/>
    </row>
    <row r="5616" spans="1:5" x14ac:dyDescent="0.4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">
      <c r="A5617">
        <v>2022</v>
      </c>
      <c r="B5617">
        <v>1</v>
      </c>
      <c r="C5617">
        <v>112</v>
      </c>
      <c r="D5617" s="3"/>
      <c r="E5617" s="3"/>
    </row>
    <row r="5618" spans="1:5" x14ac:dyDescent="0.4">
      <c r="A5618">
        <v>2022</v>
      </c>
      <c r="B5618">
        <v>1</v>
      </c>
      <c r="C5618">
        <v>113</v>
      </c>
      <c r="D5618" s="3"/>
      <c r="E5618" s="3"/>
    </row>
    <row r="5619" spans="1:5" x14ac:dyDescent="0.4">
      <c r="A5619">
        <v>2022</v>
      </c>
      <c r="B5619">
        <v>1</v>
      </c>
      <c r="C5619">
        <v>114</v>
      </c>
      <c r="D5619" s="3"/>
      <c r="E5619" s="3"/>
    </row>
    <row r="5620" spans="1:5" x14ac:dyDescent="0.4">
      <c r="A5620">
        <v>2022</v>
      </c>
      <c r="B5620">
        <v>1</v>
      </c>
      <c r="C5620">
        <v>115</v>
      </c>
      <c r="D5620" s="3"/>
      <c r="E5620" s="3"/>
    </row>
    <row r="5621" spans="1:5" x14ac:dyDescent="0.4">
      <c r="A5621">
        <v>2022</v>
      </c>
      <c r="B5621">
        <v>1</v>
      </c>
      <c r="C5621">
        <v>116</v>
      </c>
      <c r="D5621" s="3"/>
      <c r="E5621" s="3"/>
    </row>
    <row r="5622" spans="1:5" x14ac:dyDescent="0.4">
      <c r="A5622">
        <v>2022</v>
      </c>
      <c r="B5622">
        <v>1</v>
      </c>
      <c r="C5622">
        <v>117</v>
      </c>
      <c r="D5622" s="3"/>
      <c r="E5622" s="3"/>
    </row>
    <row r="5623" spans="1:5" x14ac:dyDescent="0.4">
      <c r="A5623">
        <v>2022</v>
      </c>
      <c r="B5623">
        <v>1</v>
      </c>
      <c r="C5623">
        <v>118</v>
      </c>
      <c r="D5623" s="3"/>
      <c r="E5623" s="3"/>
    </row>
    <row r="5624" spans="1:5" x14ac:dyDescent="0.4">
      <c r="A5624">
        <v>2022</v>
      </c>
      <c r="B5624">
        <v>1</v>
      </c>
      <c r="C5624">
        <v>119</v>
      </c>
      <c r="D5624" s="3"/>
      <c r="E5624" s="3"/>
    </row>
    <row r="5625" spans="1:5" x14ac:dyDescent="0.4">
      <c r="A5625">
        <v>2022</v>
      </c>
      <c r="B5625">
        <v>1</v>
      </c>
      <c r="C5625">
        <v>120</v>
      </c>
      <c r="D5625" s="3"/>
      <c r="E5625" s="3"/>
    </row>
    <row r="5626" spans="1:5" x14ac:dyDescent="0.4">
      <c r="A5626">
        <v>2022</v>
      </c>
      <c r="B5626">
        <v>1</v>
      </c>
      <c r="C5626">
        <v>121</v>
      </c>
      <c r="D5626" s="3"/>
      <c r="E5626" s="3"/>
    </row>
    <row r="5627" spans="1:5" x14ac:dyDescent="0.4">
      <c r="A5627">
        <v>2022</v>
      </c>
      <c r="B5627">
        <v>1</v>
      </c>
      <c r="C5627">
        <v>122</v>
      </c>
      <c r="D5627" s="3"/>
      <c r="E5627" s="3"/>
    </row>
    <row r="5628" spans="1:5" x14ac:dyDescent="0.4">
      <c r="A5628">
        <v>2022</v>
      </c>
      <c r="B5628">
        <v>1</v>
      </c>
      <c r="C5628">
        <v>123</v>
      </c>
      <c r="D5628" s="3"/>
      <c r="E5628" s="3"/>
    </row>
    <row r="5629" spans="1:5" x14ac:dyDescent="0.4">
      <c r="A5629">
        <v>2022</v>
      </c>
      <c r="B5629">
        <v>1</v>
      </c>
      <c r="C5629">
        <v>124</v>
      </c>
      <c r="D5629" s="3"/>
      <c r="E5629" s="3"/>
    </row>
    <row r="5630" spans="1:5" x14ac:dyDescent="0.4">
      <c r="A5630">
        <v>2022</v>
      </c>
      <c r="B5630">
        <v>1</v>
      </c>
      <c r="C5630">
        <v>125</v>
      </c>
      <c r="D5630" s="3"/>
      <c r="E5630" s="3"/>
    </row>
    <row r="5631" spans="1:5" x14ac:dyDescent="0.4">
      <c r="A5631">
        <v>2022</v>
      </c>
      <c r="B5631">
        <v>1</v>
      </c>
      <c r="C5631">
        <v>126</v>
      </c>
      <c r="D5631" s="3"/>
      <c r="E5631" s="3"/>
    </row>
    <row r="5632" spans="1:5" x14ac:dyDescent="0.4">
      <c r="A5632">
        <v>2022</v>
      </c>
      <c r="B5632">
        <v>1</v>
      </c>
      <c r="C5632">
        <v>127</v>
      </c>
      <c r="D5632" s="3"/>
      <c r="E5632" s="3"/>
    </row>
    <row r="5633" spans="1:5" x14ac:dyDescent="0.4">
      <c r="A5633">
        <v>2022</v>
      </c>
      <c r="B5633">
        <v>1</v>
      </c>
      <c r="C5633">
        <v>128</v>
      </c>
      <c r="D5633" s="3"/>
      <c r="E5633" s="3"/>
    </row>
    <row r="5634" spans="1:5" x14ac:dyDescent="0.4">
      <c r="A5634">
        <v>2022</v>
      </c>
      <c r="B5634">
        <v>1</v>
      </c>
      <c r="C5634">
        <v>129</v>
      </c>
      <c r="D5634" s="3"/>
      <c r="E5634" s="3"/>
    </row>
    <row r="5635" spans="1:5" x14ac:dyDescent="0.4">
      <c r="A5635">
        <v>2022</v>
      </c>
      <c r="B5635">
        <v>1</v>
      </c>
      <c r="C5635">
        <v>130</v>
      </c>
      <c r="D5635" s="3"/>
      <c r="E5635" s="3"/>
    </row>
    <row r="5636" spans="1:5" x14ac:dyDescent="0.4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">
      <c r="A5745">
        <v>2022</v>
      </c>
      <c r="B5745">
        <v>2</v>
      </c>
      <c r="C5745">
        <v>109</v>
      </c>
      <c r="D5745" s="3"/>
      <c r="E5745" s="3"/>
    </row>
    <row r="5746" spans="1:5" x14ac:dyDescent="0.4">
      <c r="A5746">
        <v>2022</v>
      </c>
      <c r="B5746">
        <v>2</v>
      </c>
      <c r="C5746">
        <v>110</v>
      </c>
      <c r="D5746" s="3"/>
      <c r="E5746" s="3"/>
    </row>
    <row r="5747" spans="1:5" x14ac:dyDescent="0.4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">
      <c r="A5748">
        <v>2022</v>
      </c>
      <c r="B5748">
        <v>2</v>
      </c>
      <c r="C5748">
        <v>112</v>
      </c>
      <c r="D5748" s="3"/>
      <c r="E5748" s="3"/>
    </row>
    <row r="5749" spans="1:5" x14ac:dyDescent="0.4">
      <c r="A5749">
        <v>2022</v>
      </c>
      <c r="B5749">
        <v>2</v>
      </c>
      <c r="C5749">
        <v>113</v>
      </c>
      <c r="D5749" s="3"/>
      <c r="E5749" s="3"/>
    </row>
    <row r="5750" spans="1:5" x14ac:dyDescent="0.4">
      <c r="A5750">
        <v>2022</v>
      </c>
      <c r="B5750">
        <v>2</v>
      </c>
      <c r="C5750">
        <v>114</v>
      </c>
      <c r="D5750" s="3"/>
      <c r="E5750" s="3"/>
    </row>
    <row r="5751" spans="1:5" x14ac:dyDescent="0.4">
      <c r="A5751">
        <v>2022</v>
      </c>
      <c r="B5751">
        <v>2</v>
      </c>
      <c r="C5751">
        <v>115</v>
      </c>
      <c r="D5751" s="3"/>
      <c r="E5751" s="3"/>
    </row>
    <row r="5752" spans="1:5" x14ac:dyDescent="0.4">
      <c r="A5752">
        <v>2022</v>
      </c>
      <c r="B5752">
        <v>2</v>
      </c>
      <c r="C5752">
        <v>116</v>
      </c>
      <c r="D5752" s="3"/>
      <c r="E5752" s="3"/>
    </row>
    <row r="5753" spans="1:5" x14ac:dyDescent="0.4">
      <c r="A5753">
        <v>2022</v>
      </c>
      <c r="B5753">
        <v>2</v>
      </c>
      <c r="C5753">
        <v>117</v>
      </c>
      <c r="D5753" s="3"/>
      <c r="E5753" s="3"/>
    </row>
    <row r="5754" spans="1:5" x14ac:dyDescent="0.4">
      <c r="A5754">
        <v>2022</v>
      </c>
      <c r="B5754">
        <v>2</v>
      </c>
      <c r="C5754">
        <v>118</v>
      </c>
      <c r="D5754" s="3"/>
      <c r="E5754" s="3"/>
    </row>
    <row r="5755" spans="1:5" x14ac:dyDescent="0.4">
      <c r="A5755">
        <v>2022</v>
      </c>
      <c r="B5755">
        <v>2</v>
      </c>
      <c r="C5755">
        <v>119</v>
      </c>
      <c r="D5755" s="3"/>
      <c r="E5755" s="3"/>
    </row>
    <row r="5756" spans="1:5" x14ac:dyDescent="0.4">
      <c r="A5756">
        <v>2022</v>
      </c>
      <c r="B5756">
        <v>2</v>
      </c>
      <c r="C5756">
        <v>120</v>
      </c>
      <c r="D5756" s="3"/>
      <c r="E5756" s="3"/>
    </row>
    <row r="5757" spans="1:5" x14ac:dyDescent="0.4">
      <c r="A5757">
        <v>2022</v>
      </c>
      <c r="B5757">
        <v>2</v>
      </c>
      <c r="C5757">
        <v>121</v>
      </c>
      <c r="D5757" s="3"/>
      <c r="E5757" s="3"/>
    </row>
    <row r="5758" spans="1:5" x14ac:dyDescent="0.4">
      <c r="A5758">
        <v>2022</v>
      </c>
      <c r="B5758">
        <v>2</v>
      </c>
      <c r="C5758">
        <v>122</v>
      </c>
      <c r="D5758" s="3"/>
      <c r="E5758" s="3"/>
    </row>
    <row r="5759" spans="1:5" x14ac:dyDescent="0.4">
      <c r="A5759">
        <v>2022</v>
      </c>
      <c r="B5759">
        <v>2</v>
      </c>
      <c r="C5759">
        <v>123</v>
      </c>
      <c r="D5759" s="3"/>
      <c r="E5759" s="3"/>
    </row>
    <row r="5760" spans="1:5" x14ac:dyDescent="0.4">
      <c r="A5760">
        <v>2022</v>
      </c>
      <c r="B5760">
        <v>2</v>
      </c>
      <c r="C5760">
        <v>124</v>
      </c>
      <c r="D5760" s="3"/>
      <c r="E5760" s="3"/>
    </row>
    <row r="5761" spans="1:5" x14ac:dyDescent="0.4">
      <c r="A5761">
        <v>2022</v>
      </c>
      <c r="B5761">
        <v>2</v>
      </c>
      <c r="C5761">
        <v>125</v>
      </c>
      <c r="D5761" s="3"/>
      <c r="E5761" s="3"/>
    </row>
    <row r="5762" spans="1:5" x14ac:dyDescent="0.4">
      <c r="A5762">
        <v>2022</v>
      </c>
      <c r="B5762">
        <v>2</v>
      </c>
      <c r="C5762">
        <v>126</v>
      </c>
      <c r="D5762" s="3"/>
      <c r="E5762" s="3"/>
    </row>
    <row r="5763" spans="1:5" x14ac:dyDescent="0.4">
      <c r="A5763">
        <v>2022</v>
      </c>
      <c r="B5763">
        <v>2</v>
      </c>
      <c r="C5763">
        <v>127</v>
      </c>
      <c r="D5763" s="3"/>
      <c r="E5763" s="3"/>
    </row>
    <row r="5764" spans="1:5" x14ac:dyDescent="0.4">
      <c r="A5764">
        <v>2022</v>
      </c>
      <c r="B5764">
        <v>2</v>
      </c>
      <c r="C5764">
        <v>128</v>
      </c>
      <c r="D5764" s="3"/>
      <c r="E5764" s="3"/>
    </row>
    <row r="5765" spans="1:5" x14ac:dyDescent="0.4">
      <c r="A5765">
        <v>2022</v>
      </c>
      <c r="B5765">
        <v>2</v>
      </c>
      <c r="C5765">
        <v>129</v>
      </c>
      <c r="D5765" s="3"/>
      <c r="E5765" s="3"/>
    </row>
    <row r="5766" spans="1:5" x14ac:dyDescent="0.4">
      <c r="A5766">
        <v>2022</v>
      </c>
      <c r="B5766">
        <v>2</v>
      </c>
      <c r="C5766">
        <v>130</v>
      </c>
      <c r="D5766" s="3"/>
      <c r="E5766" s="3"/>
    </row>
    <row r="5767" spans="1:5" x14ac:dyDescent="0.4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">
      <c r="A5876">
        <v>2022</v>
      </c>
      <c r="B5876">
        <v>3</v>
      </c>
      <c r="C5876">
        <v>109</v>
      </c>
      <c r="D5876" s="3"/>
      <c r="E5876" s="3"/>
    </row>
    <row r="5877" spans="1:5" x14ac:dyDescent="0.4">
      <c r="A5877">
        <v>2022</v>
      </c>
      <c r="B5877">
        <v>3</v>
      </c>
      <c r="C5877">
        <v>110</v>
      </c>
      <c r="D5877" s="3"/>
      <c r="E5877" s="3"/>
    </row>
    <row r="5878" spans="1:5" x14ac:dyDescent="0.4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">
      <c r="A5879">
        <v>2022</v>
      </c>
      <c r="B5879">
        <v>3</v>
      </c>
      <c r="C5879">
        <v>112</v>
      </c>
      <c r="D5879" s="3"/>
      <c r="E5879" s="3"/>
    </row>
    <row r="5880" spans="1:5" x14ac:dyDescent="0.4">
      <c r="A5880">
        <v>2022</v>
      </c>
      <c r="B5880">
        <v>3</v>
      </c>
      <c r="C5880">
        <v>113</v>
      </c>
      <c r="D5880" s="3"/>
      <c r="E5880" s="3"/>
    </row>
    <row r="5881" spans="1:5" x14ac:dyDescent="0.4">
      <c r="A5881">
        <v>2022</v>
      </c>
      <c r="B5881">
        <v>3</v>
      </c>
      <c r="C5881">
        <v>114</v>
      </c>
      <c r="D5881" s="3"/>
      <c r="E5881" s="3"/>
    </row>
    <row r="5882" spans="1:5" x14ac:dyDescent="0.4">
      <c r="A5882">
        <v>2022</v>
      </c>
      <c r="B5882">
        <v>3</v>
      </c>
      <c r="C5882">
        <v>115</v>
      </c>
      <c r="D5882" s="3"/>
      <c r="E5882" s="3"/>
    </row>
    <row r="5883" spans="1:5" x14ac:dyDescent="0.4">
      <c r="A5883">
        <v>2022</v>
      </c>
      <c r="B5883">
        <v>3</v>
      </c>
      <c r="C5883">
        <v>116</v>
      </c>
      <c r="D5883" s="3"/>
      <c r="E5883" s="3"/>
    </row>
    <row r="5884" spans="1:5" x14ac:dyDescent="0.4">
      <c r="A5884">
        <v>2022</v>
      </c>
      <c r="B5884">
        <v>3</v>
      </c>
      <c r="C5884">
        <v>117</v>
      </c>
      <c r="D5884" s="3"/>
      <c r="E5884" s="3"/>
    </row>
    <row r="5885" spans="1:5" x14ac:dyDescent="0.4">
      <c r="A5885">
        <v>2022</v>
      </c>
      <c r="B5885">
        <v>3</v>
      </c>
      <c r="C5885">
        <v>118</v>
      </c>
      <c r="D5885" s="3"/>
      <c r="E5885" s="3"/>
    </row>
    <row r="5886" spans="1:5" x14ac:dyDescent="0.4">
      <c r="A5886">
        <v>2022</v>
      </c>
      <c r="B5886">
        <v>3</v>
      </c>
      <c r="C5886">
        <v>119</v>
      </c>
      <c r="D5886" s="3"/>
      <c r="E5886" s="3"/>
    </row>
    <row r="5887" spans="1:5" x14ac:dyDescent="0.4">
      <c r="A5887">
        <v>2022</v>
      </c>
      <c r="B5887">
        <v>3</v>
      </c>
      <c r="C5887">
        <v>120</v>
      </c>
      <c r="D5887" s="3"/>
      <c r="E5887" s="3"/>
    </row>
    <row r="5888" spans="1:5" x14ac:dyDescent="0.4">
      <c r="A5888">
        <v>2022</v>
      </c>
      <c r="B5888">
        <v>3</v>
      </c>
      <c r="C5888">
        <v>121</v>
      </c>
      <c r="D5888" s="3"/>
      <c r="E5888" s="3"/>
    </row>
    <row r="5889" spans="1:5" x14ac:dyDescent="0.4">
      <c r="A5889">
        <v>2022</v>
      </c>
      <c r="B5889">
        <v>3</v>
      </c>
      <c r="C5889">
        <v>122</v>
      </c>
      <c r="D5889" s="3"/>
      <c r="E5889" s="3"/>
    </row>
    <row r="5890" spans="1:5" x14ac:dyDescent="0.4">
      <c r="A5890">
        <v>2022</v>
      </c>
      <c r="B5890">
        <v>3</v>
      </c>
      <c r="C5890">
        <v>123</v>
      </c>
      <c r="D5890" s="3"/>
      <c r="E5890" s="3"/>
    </row>
    <row r="5891" spans="1:5" x14ac:dyDescent="0.4">
      <c r="A5891">
        <v>2022</v>
      </c>
      <c r="B5891">
        <v>3</v>
      </c>
      <c r="C5891">
        <v>124</v>
      </c>
      <c r="D5891" s="3"/>
      <c r="E5891" s="3"/>
    </row>
    <row r="5892" spans="1:5" x14ac:dyDescent="0.4">
      <c r="A5892">
        <v>2022</v>
      </c>
      <c r="B5892">
        <v>3</v>
      </c>
      <c r="C5892">
        <v>125</v>
      </c>
      <c r="D5892" s="3"/>
      <c r="E5892" s="3"/>
    </row>
    <row r="5893" spans="1:5" x14ac:dyDescent="0.4">
      <c r="A5893">
        <v>2022</v>
      </c>
      <c r="B5893">
        <v>3</v>
      </c>
      <c r="C5893">
        <v>126</v>
      </c>
      <c r="D5893" s="3"/>
      <c r="E5893" s="3"/>
    </row>
    <row r="5894" spans="1:5" x14ac:dyDescent="0.4">
      <c r="A5894">
        <v>2022</v>
      </c>
      <c r="B5894">
        <v>3</v>
      </c>
      <c r="C5894">
        <v>127</v>
      </c>
      <c r="D5894" s="3"/>
      <c r="E5894" s="3"/>
    </row>
    <row r="5895" spans="1:5" x14ac:dyDescent="0.4">
      <c r="A5895">
        <v>2022</v>
      </c>
      <c r="B5895">
        <v>3</v>
      </c>
      <c r="C5895">
        <v>128</v>
      </c>
      <c r="D5895" s="3"/>
      <c r="E5895" s="3"/>
    </row>
    <row r="5896" spans="1:5" x14ac:dyDescent="0.4">
      <c r="A5896">
        <v>2022</v>
      </c>
      <c r="B5896">
        <v>3</v>
      </c>
      <c r="C5896">
        <v>129</v>
      </c>
      <c r="D5896" s="3"/>
      <c r="E5896" s="3"/>
    </row>
    <row r="5897" spans="1:5" x14ac:dyDescent="0.4">
      <c r="A5897">
        <v>2022</v>
      </c>
      <c r="B5897">
        <v>3</v>
      </c>
      <c r="C5897">
        <v>130</v>
      </c>
      <c r="D5897" s="3"/>
      <c r="E5897" s="3"/>
    </row>
    <row r="5898" spans="1:5" x14ac:dyDescent="0.4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">
      <c r="A6007">
        <v>2022</v>
      </c>
      <c r="B6007">
        <v>4</v>
      </c>
      <c r="C6007">
        <v>109</v>
      </c>
      <c r="D6007" s="3"/>
      <c r="E6007" s="3"/>
    </row>
    <row r="6008" spans="1:5" x14ac:dyDescent="0.4">
      <c r="A6008">
        <v>2022</v>
      </c>
      <c r="B6008">
        <v>4</v>
      </c>
      <c r="C6008">
        <v>110</v>
      </c>
      <c r="D6008" s="3"/>
      <c r="E6008" s="3"/>
    </row>
    <row r="6009" spans="1:5" x14ac:dyDescent="0.4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">
      <c r="A6010">
        <v>2022</v>
      </c>
      <c r="B6010">
        <v>4</v>
      </c>
      <c r="C6010">
        <v>112</v>
      </c>
      <c r="D6010" s="3"/>
      <c r="E6010" s="3"/>
    </row>
    <row r="6011" spans="1:5" x14ac:dyDescent="0.4">
      <c r="A6011">
        <v>2022</v>
      </c>
      <c r="B6011">
        <v>4</v>
      </c>
      <c r="C6011">
        <v>113</v>
      </c>
      <c r="D6011" s="3"/>
      <c r="E6011" s="3"/>
    </row>
    <row r="6012" spans="1:5" x14ac:dyDescent="0.4">
      <c r="A6012">
        <v>2022</v>
      </c>
      <c r="B6012">
        <v>4</v>
      </c>
      <c r="C6012">
        <v>114</v>
      </c>
      <c r="D6012" s="3"/>
      <c r="E6012" s="3"/>
    </row>
    <row r="6013" spans="1:5" x14ac:dyDescent="0.4">
      <c r="A6013">
        <v>2022</v>
      </c>
      <c r="B6013">
        <v>4</v>
      </c>
      <c r="C6013">
        <v>115</v>
      </c>
      <c r="D6013" s="3"/>
      <c r="E6013" s="3"/>
    </row>
    <row r="6014" spans="1:5" x14ac:dyDescent="0.4">
      <c r="A6014">
        <v>2022</v>
      </c>
      <c r="B6014">
        <v>4</v>
      </c>
      <c r="C6014">
        <v>116</v>
      </c>
      <c r="D6014" s="3"/>
      <c r="E6014" s="3"/>
    </row>
    <row r="6015" spans="1:5" x14ac:dyDescent="0.4">
      <c r="A6015">
        <v>2022</v>
      </c>
      <c r="B6015">
        <v>4</v>
      </c>
      <c r="C6015">
        <v>117</v>
      </c>
      <c r="D6015" s="3"/>
      <c r="E6015" s="3"/>
    </row>
    <row r="6016" spans="1:5" x14ac:dyDescent="0.4">
      <c r="A6016">
        <v>2022</v>
      </c>
      <c r="B6016">
        <v>4</v>
      </c>
      <c r="C6016">
        <v>118</v>
      </c>
      <c r="D6016" s="3"/>
      <c r="E6016" s="3"/>
    </row>
    <row r="6017" spans="1:5" x14ac:dyDescent="0.4">
      <c r="A6017">
        <v>2022</v>
      </c>
      <c r="B6017">
        <v>4</v>
      </c>
      <c r="C6017">
        <v>119</v>
      </c>
      <c r="D6017" s="3"/>
      <c r="E6017" s="3"/>
    </row>
    <row r="6018" spans="1:5" x14ac:dyDescent="0.4">
      <c r="A6018">
        <v>2022</v>
      </c>
      <c r="B6018">
        <v>4</v>
      </c>
      <c r="C6018">
        <v>120</v>
      </c>
      <c r="D6018" s="3"/>
      <c r="E6018" s="3"/>
    </row>
    <row r="6019" spans="1:5" x14ac:dyDescent="0.4">
      <c r="A6019">
        <v>2022</v>
      </c>
      <c r="B6019">
        <v>4</v>
      </c>
      <c r="C6019">
        <v>121</v>
      </c>
      <c r="D6019" s="3"/>
      <c r="E6019" s="3"/>
    </row>
    <row r="6020" spans="1:5" x14ac:dyDescent="0.4">
      <c r="A6020">
        <v>2022</v>
      </c>
      <c r="B6020">
        <v>4</v>
      </c>
      <c r="C6020">
        <v>122</v>
      </c>
      <c r="D6020" s="3"/>
      <c r="E6020" s="3"/>
    </row>
    <row r="6021" spans="1:5" x14ac:dyDescent="0.4">
      <c r="A6021">
        <v>2022</v>
      </c>
      <c r="B6021">
        <v>4</v>
      </c>
      <c r="C6021">
        <v>123</v>
      </c>
      <c r="D6021" s="3"/>
      <c r="E6021" s="3"/>
    </row>
    <row r="6022" spans="1:5" x14ac:dyDescent="0.4">
      <c r="A6022">
        <v>2022</v>
      </c>
      <c r="B6022">
        <v>4</v>
      </c>
      <c r="C6022">
        <v>124</v>
      </c>
      <c r="D6022" s="3"/>
      <c r="E6022" s="3"/>
    </row>
    <row r="6023" spans="1:5" x14ac:dyDescent="0.4">
      <c r="A6023">
        <v>2022</v>
      </c>
      <c r="B6023">
        <v>4</v>
      </c>
      <c r="C6023">
        <v>125</v>
      </c>
      <c r="D6023" s="3"/>
      <c r="E6023" s="3"/>
    </row>
    <row r="6024" spans="1:5" x14ac:dyDescent="0.4">
      <c r="A6024">
        <v>2022</v>
      </c>
      <c r="B6024">
        <v>4</v>
      </c>
      <c r="C6024">
        <v>126</v>
      </c>
      <c r="D6024" s="3"/>
      <c r="E6024" s="3"/>
    </row>
    <row r="6025" spans="1:5" x14ac:dyDescent="0.4">
      <c r="A6025">
        <v>2022</v>
      </c>
      <c r="B6025">
        <v>4</v>
      </c>
      <c r="C6025">
        <v>127</v>
      </c>
      <c r="D6025" s="3"/>
      <c r="E6025" s="3"/>
    </row>
    <row r="6026" spans="1:5" x14ac:dyDescent="0.4">
      <c r="A6026">
        <v>2022</v>
      </c>
      <c r="B6026">
        <v>4</v>
      </c>
      <c r="C6026">
        <v>128</v>
      </c>
      <c r="D6026" s="3"/>
      <c r="E6026" s="3"/>
    </row>
    <row r="6027" spans="1:5" x14ac:dyDescent="0.4">
      <c r="A6027">
        <v>2022</v>
      </c>
      <c r="B6027">
        <v>4</v>
      </c>
      <c r="C6027">
        <v>129</v>
      </c>
      <c r="D6027" s="3"/>
      <c r="E6027" s="3"/>
    </row>
    <row r="6028" spans="1:5" x14ac:dyDescent="0.4">
      <c r="A6028">
        <v>2022</v>
      </c>
      <c r="B6028">
        <v>4</v>
      </c>
      <c r="C6028">
        <v>130</v>
      </c>
      <c r="D6028" s="3"/>
      <c r="E6028" s="3"/>
    </row>
    <row r="6029" spans="1:5" x14ac:dyDescent="0.4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">
      <c r="A6138">
        <v>2022</v>
      </c>
      <c r="B6138">
        <v>5</v>
      </c>
      <c r="C6138">
        <v>109</v>
      </c>
      <c r="D6138" s="3"/>
      <c r="E6138" s="3"/>
    </row>
    <row r="6139" spans="1:5" x14ac:dyDescent="0.4">
      <c r="A6139">
        <v>2022</v>
      </c>
      <c r="B6139">
        <v>5</v>
      </c>
      <c r="C6139">
        <v>110</v>
      </c>
      <c r="D6139" s="3"/>
      <c r="E6139" s="3"/>
    </row>
    <row r="6140" spans="1:5" x14ac:dyDescent="0.4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">
      <c r="A6141">
        <v>2022</v>
      </c>
      <c r="B6141">
        <v>5</v>
      </c>
      <c r="C6141">
        <v>112</v>
      </c>
      <c r="D6141" s="3"/>
      <c r="E6141" s="3"/>
    </row>
    <row r="6142" spans="1:5" x14ac:dyDescent="0.4">
      <c r="A6142">
        <v>2022</v>
      </c>
      <c r="B6142">
        <v>5</v>
      </c>
      <c r="C6142">
        <v>113</v>
      </c>
      <c r="D6142" s="3"/>
      <c r="E6142" s="3"/>
    </row>
    <row r="6143" spans="1:5" x14ac:dyDescent="0.4">
      <c r="A6143">
        <v>2022</v>
      </c>
      <c r="B6143">
        <v>5</v>
      </c>
      <c r="C6143">
        <v>114</v>
      </c>
      <c r="D6143" s="3"/>
      <c r="E6143" s="3"/>
    </row>
    <row r="6144" spans="1:5" x14ac:dyDescent="0.4">
      <c r="A6144">
        <v>2022</v>
      </c>
      <c r="B6144">
        <v>5</v>
      </c>
      <c r="C6144">
        <v>115</v>
      </c>
      <c r="D6144" s="3"/>
      <c r="E6144" s="3"/>
    </row>
    <row r="6145" spans="1:5" x14ac:dyDescent="0.4">
      <c r="A6145">
        <v>2022</v>
      </c>
      <c r="B6145">
        <v>5</v>
      </c>
      <c r="C6145">
        <v>116</v>
      </c>
      <c r="D6145" s="3"/>
      <c r="E6145" s="3"/>
    </row>
    <row r="6146" spans="1:5" x14ac:dyDescent="0.4">
      <c r="A6146">
        <v>2022</v>
      </c>
      <c r="B6146">
        <v>5</v>
      </c>
      <c r="C6146">
        <v>117</v>
      </c>
      <c r="D6146" s="3"/>
      <c r="E6146" s="3"/>
    </row>
    <row r="6147" spans="1:5" x14ac:dyDescent="0.4">
      <c r="A6147">
        <v>2022</v>
      </c>
      <c r="B6147">
        <v>5</v>
      </c>
      <c r="C6147">
        <v>118</v>
      </c>
      <c r="D6147" s="3"/>
      <c r="E6147" s="3"/>
    </row>
    <row r="6148" spans="1:5" x14ac:dyDescent="0.4">
      <c r="A6148">
        <v>2022</v>
      </c>
      <c r="B6148">
        <v>5</v>
      </c>
      <c r="C6148">
        <v>119</v>
      </c>
      <c r="D6148" s="3"/>
      <c r="E6148" s="3"/>
    </row>
    <row r="6149" spans="1:5" x14ac:dyDescent="0.4">
      <c r="A6149">
        <v>2022</v>
      </c>
      <c r="B6149">
        <v>5</v>
      </c>
      <c r="C6149">
        <v>120</v>
      </c>
      <c r="D6149" s="3"/>
      <c r="E6149" s="3"/>
    </row>
    <row r="6150" spans="1:5" x14ac:dyDescent="0.4">
      <c r="A6150">
        <v>2022</v>
      </c>
      <c r="B6150">
        <v>5</v>
      </c>
      <c r="C6150">
        <v>121</v>
      </c>
      <c r="D6150" s="3"/>
      <c r="E6150" s="3"/>
    </row>
    <row r="6151" spans="1:5" x14ac:dyDescent="0.4">
      <c r="A6151">
        <v>2022</v>
      </c>
      <c r="B6151">
        <v>5</v>
      </c>
      <c r="C6151">
        <v>122</v>
      </c>
      <c r="D6151" s="3"/>
      <c r="E6151" s="3"/>
    </row>
    <row r="6152" spans="1:5" x14ac:dyDescent="0.4">
      <c r="A6152">
        <v>2022</v>
      </c>
      <c r="B6152">
        <v>5</v>
      </c>
      <c r="C6152">
        <v>123</v>
      </c>
      <c r="D6152" s="3"/>
      <c r="E6152" s="3"/>
    </row>
    <row r="6153" spans="1:5" x14ac:dyDescent="0.4">
      <c r="A6153">
        <v>2022</v>
      </c>
      <c r="B6153">
        <v>5</v>
      </c>
      <c r="C6153">
        <v>124</v>
      </c>
      <c r="D6153" s="3"/>
      <c r="E6153" s="3"/>
    </row>
    <row r="6154" spans="1:5" x14ac:dyDescent="0.4">
      <c r="A6154">
        <v>2022</v>
      </c>
      <c r="B6154">
        <v>5</v>
      </c>
      <c r="C6154">
        <v>125</v>
      </c>
      <c r="D6154" s="3"/>
      <c r="E6154" s="3"/>
    </row>
    <row r="6155" spans="1:5" x14ac:dyDescent="0.4">
      <c r="A6155">
        <v>2022</v>
      </c>
      <c r="B6155">
        <v>5</v>
      </c>
      <c r="C6155">
        <v>126</v>
      </c>
      <c r="D6155" s="3"/>
      <c r="E6155" s="3"/>
    </row>
    <row r="6156" spans="1:5" x14ac:dyDescent="0.4">
      <c r="A6156">
        <v>2022</v>
      </c>
      <c r="B6156">
        <v>5</v>
      </c>
      <c r="C6156">
        <v>127</v>
      </c>
      <c r="D6156" s="3"/>
      <c r="E6156" s="3"/>
    </row>
    <row r="6157" spans="1:5" x14ac:dyDescent="0.4">
      <c r="A6157">
        <v>2022</v>
      </c>
      <c r="B6157">
        <v>5</v>
      </c>
      <c r="C6157">
        <v>128</v>
      </c>
      <c r="D6157" s="3"/>
      <c r="E6157" s="3"/>
    </row>
    <row r="6158" spans="1:5" x14ac:dyDescent="0.4">
      <c r="A6158">
        <v>2022</v>
      </c>
      <c r="B6158">
        <v>5</v>
      </c>
      <c r="C6158">
        <v>129</v>
      </c>
      <c r="D6158" s="3"/>
      <c r="E6158" s="3"/>
    </row>
    <row r="6159" spans="1:5" x14ac:dyDescent="0.4">
      <c r="A6159">
        <v>2022</v>
      </c>
      <c r="B6159">
        <v>5</v>
      </c>
      <c r="C6159">
        <v>130</v>
      </c>
      <c r="D6159" s="3"/>
      <c r="E6159" s="3"/>
    </row>
    <row r="6160" spans="1:5" x14ac:dyDescent="0.4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">
      <c r="A6270">
        <v>2022</v>
      </c>
      <c r="B6270">
        <v>6</v>
      </c>
      <c r="C6270">
        <v>110</v>
      </c>
      <c r="D6270" s="3"/>
      <c r="E6270" s="3"/>
    </row>
    <row r="6271" spans="1:5" x14ac:dyDescent="0.4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">
      <c r="A6272">
        <v>2022</v>
      </c>
      <c r="B6272">
        <v>6</v>
      </c>
      <c r="C6272">
        <v>112</v>
      </c>
      <c r="D6272" s="3"/>
      <c r="E6272" s="3"/>
    </row>
    <row r="6273" spans="1:5" x14ac:dyDescent="0.4">
      <c r="A6273">
        <v>2022</v>
      </c>
      <c r="B6273">
        <v>6</v>
      </c>
      <c r="C6273">
        <v>113</v>
      </c>
      <c r="D6273" s="3"/>
      <c r="E6273" s="3"/>
    </row>
    <row r="6274" spans="1:5" x14ac:dyDescent="0.4">
      <c r="A6274">
        <v>2022</v>
      </c>
      <c r="B6274">
        <v>6</v>
      </c>
      <c r="C6274">
        <v>114</v>
      </c>
      <c r="D6274" s="3"/>
      <c r="E6274" s="3"/>
    </row>
    <row r="6275" spans="1:5" x14ac:dyDescent="0.4">
      <c r="A6275">
        <v>2022</v>
      </c>
      <c r="B6275">
        <v>6</v>
      </c>
      <c r="C6275">
        <v>115</v>
      </c>
      <c r="D6275" s="3"/>
      <c r="E6275" s="3"/>
    </row>
    <row r="6276" spans="1:5" x14ac:dyDescent="0.4">
      <c r="A6276">
        <v>2022</v>
      </c>
      <c r="B6276">
        <v>6</v>
      </c>
      <c r="C6276">
        <v>116</v>
      </c>
      <c r="D6276" s="3"/>
      <c r="E6276" s="3"/>
    </row>
    <row r="6277" spans="1:5" x14ac:dyDescent="0.4">
      <c r="A6277">
        <v>2022</v>
      </c>
      <c r="B6277">
        <v>6</v>
      </c>
      <c r="C6277">
        <v>117</v>
      </c>
      <c r="D6277" s="3"/>
      <c r="E6277" s="3"/>
    </row>
    <row r="6278" spans="1:5" x14ac:dyDescent="0.4">
      <c r="A6278">
        <v>2022</v>
      </c>
      <c r="B6278">
        <v>6</v>
      </c>
      <c r="C6278">
        <v>118</v>
      </c>
      <c r="D6278" s="3"/>
      <c r="E6278" s="3"/>
    </row>
    <row r="6279" spans="1:5" x14ac:dyDescent="0.4">
      <c r="A6279">
        <v>2022</v>
      </c>
      <c r="B6279">
        <v>6</v>
      </c>
      <c r="C6279">
        <v>119</v>
      </c>
      <c r="D6279" s="3"/>
      <c r="E6279" s="3"/>
    </row>
    <row r="6280" spans="1:5" x14ac:dyDescent="0.4">
      <c r="A6280">
        <v>2022</v>
      </c>
      <c r="B6280">
        <v>6</v>
      </c>
      <c r="C6280">
        <v>120</v>
      </c>
      <c r="D6280" s="3"/>
      <c r="E6280" s="3"/>
    </row>
    <row r="6281" spans="1:5" x14ac:dyDescent="0.4">
      <c r="A6281">
        <v>2022</v>
      </c>
      <c r="B6281">
        <v>6</v>
      </c>
      <c r="C6281">
        <v>121</v>
      </c>
      <c r="D6281" s="3"/>
      <c r="E6281" s="3"/>
    </row>
    <row r="6282" spans="1:5" x14ac:dyDescent="0.4">
      <c r="A6282">
        <v>2022</v>
      </c>
      <c r="B6282">
        <v>6</v>
      </c>
      <c r="C6282">
        <v>122</v>
      </c>
      <c r="D6282" s="3"/>
      <c r="E6282" s="3"/>
    </row>
    <row r="6283" spans="1:5" x14ac:dyDescent="0.4">
      <c r="A6283">
        <v>2022</v>
      </c>
      <c r="B6283">
        <v>6</v>
      </c>
      <c r="C6283">
        <v>123</v>
      </c>
      <c r="D6283" s="3"/>
      <c r="E6283" s="3"/>
    </row>
    <row r="6284" spans="1:5" x14ac:dyDescent="0.4">
      <c r="A6284">
        <v>2022</v>
      </c>
      <c r="B6284">
        <v>6</v>
      </c>
      <c r="C6284">
        <v>124</v>
      </c>
      <c r="D6284" s="3"/>
      <c r="E6284" s="3"/>
    </row>
    <row r="6285" spans="1:5" x14ac:dyDescent="0.4">
      <c r="A6285">
        <v>2022</v>
      </c>
      <c r="B6285">
        <v>6</v>
      </c>
      <c r="C6285">
        <v>125</v>
      </c>
      <c r="D6285" s="3"/>
      <c r="E6285" s="3"/>
    </row>
    <row r="6286" spans="1:5" x14ac:dyDescent="0.4">
      <c r="A6286">
        <v>2022</v>
      </c>
      <c r="B6286">
        <v>6</v>
      </c>
      <c r="C6286">
        <v>126</v>
      </c>
      <c r="D6286" s="3"/>
      <c r="E6286" s="3"/>
    </row>
    <row r="6287" spans="1:5" x14ac:dyDescent="0.4">
      <c r="A6287">
        <v>2022</v>
      </c>
      <c r="B6287">
        <v>6</v>
      </c>
      <c r="C6287">
        <v>127</v>
      </c>
      <c r="D6287" s="3"/>
      <c r="E6287" s="3"/>
    </row>
    <row r="6288" spans="1:5" x14ac:dyDescent="0.4">
      <c r="A6288">
        <v>2022</v>
      </c>
      <c r="B6288">
        <v>6</v>
      </c>
      <c r="C6288">
        <v>128</v>
      </c>
      <c r="D6288" s="3"/>
      <c r="E6288" s="3"/>
    </row>
    <row r="6289" spans="1:5" x14ac:dyDescent="0.4">
      <c r="A6289">
        <v>2022</v>
      </c>
      <c r="B6289">
        <v>6</v>
      </c>
      <c r="C6289">
        <v>129</v>
      </c>
      <c r="D6289" s="3"/>
      <c r="E6289" s="3"/>
    </row>
    <row r="6290" spans="1:5" x14ac:dyDescent="0.4">
      <c r="A6290">
        <v>2022</v>
      </c>
      <c r="B6290">
        <v>6</v>
      </c>
      <c r="C6290">
        <v>130</v>
      </c>
      <c r="D6290" s="3"/>
      <c r="E6290" s="3"/>
    </row>
    <row r="6291" spans="1:5" x14ac:dyDescent="0.4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">
      <c r="A6401">
        <v>2022</v>
      </c>
      <c r="B6401">
        <v>7</v>
      </c>
      <c r="C6401">
        <v>110</v>
      </c>
      <c r="D6401" s="3"/>
      <c r="E6401" s="3"/>
    </row>
    <row r="6402" spans="1:5" x14ac:dyDescent="0.4">
      <c r="A6402">
        <v>2022</v>
      </c>
      <c r="B6402">
        <v>7</v>
      </c>
      <c r="C6402">
        <v>111</v>
      </c>
      <c r="D6402" s="3"/>
      <c r="E6402" s="3"/>
    </row>
    <row r="6403" spans="1:5" x14ac:dyDescent="0.4">
      <c r="A6403">
        <v>2022</v>
      </c>
      <c r="B6403">
        <v>7</v>
      </c>
      <c r="C6403">
        <v>112</v>
      </c>
      <c r="D6403" s="3"/>
      <c r="E6403" s="3"/>
    </row>
    <row r="6404" spans="1:5" x14ac:dyDescent="0.4">
      <c r="A6404">
        <v>2022</v>
      </c>
      <c r="B6404">
        <v>7</v>
      </c>
      <c r="C6404">
        <v>113</v>
      </c>
      <c r="D6404" s="3"/>
      <c r="E6404" s="3"/>
    </row>
    <row r="6405" spans="1:5" x14ac:dyDescent="0.4">
      <c r="A6405">
        <v>2022</v>
      </c>
      <c r="B6405">
        <v>7</v>
      </c>
      <c r="C6405">
        <v>114</v>
      </c>
      <c r="D6405" s="3"/>
      <c r="E6405" s="3"/>
    </row>
    <row r="6406" spans="1:5" x14ac:dyDescent="0.4">
      <c r="A6406">
        <v>2022</v>
      </c>
      <c r="B6406">
        <v>7</v>
      </c>
      <c r="C6406">
        <v>115</v>
      </c>
      <c r="D6406" s="3"/>
      <c r="E6406" s="3"/>
    </row>
    <row r="6407" spans="1:5" x14ac:dyDescent="0.4">
      <c r="A6407">
        <v>2022</v>
      </c>
      <c r="B6407">
        <v>7</v>
      </c>
      <c r="C6407">
        <v>116</v>
      </c>
      <c r="D6407" s="3"/>
      <c r="E6407" s="3"/>
    </row>
    <row r="6408" spans="1:5" x14ac:dyDescent="0.4">
      <c r="A6408">
        <v>2022</v>
      </c>
      <c r="B6408">
        <v>7</v>
      </c>
      <c r="C6408">
        <v>117</v>
      </c>
      <c r="D6408" s="3"/>
      <c r="E6408" s="3"/>
    </row>
    <row r="6409" spans="1:5" x14ac:dyDescent="0.4">
      <c r="A6409">
        <v>2022</v>
      </c>
      <c r="B6409">
        <v>7</v>
      </c>
      <c r="C6409">
        <v>118</v>
      </c>
      <c r="D6409" s="3"/>
      <c r="E6409" s="3"/>
    </row>
    <row r="6410" spans="1:5" x14ac:dyDescent="0.4">
      <c r="A6410">
        <v>2022</v>
      </c>
      <c r="B6410">
        <v>7</v>
      </c>
      <c r="C6410">
        <v>119</v>
      </c>
      <c r="D6410" s="3"/>
      <c r="E6410" s="3"/>
    </row>
    <row r="6411" spans="1:5" x14ac:dyDescent="0.4">
      <c r="A6411">
        <v>2022</v>
      </c>
      <c r="B6411">
        <v>7</v>
      </c>
      <c r="C6411">
        <v>120</v>
      </c>
      <c r="D6411" s="3"/>
      <c r="E6411" s="3"/>
    </row>
    <row r="6412" spans="1:5" x14ac:dyDescent="0.4">
      <c r="A6412">
        <v>2022</v>
      </c>
      <c r="B6412">
        <v>7</v>
      </c>
      <c r="C6412">
        <v>121</v>
      </c>
      <c r="D6412" s="3"/>
      <c r="E6412" s="3"/>
    </row>
    <row r="6413" spans="1:5" x14ac:dyDescent="0.4">
      <c r="A6413">
        <v>2022</v>
      </c>
      <c r="B6413">
        <v>7</v>
      </c>
      <c r="C6413">
        <v>122</v>
      </c>
      <c r="D6413" s="3"/>
      <c r="E6413" s="3"/>
    </row>
    <row r="6414" spans="1:5" x14ac:dyDescent="0.4">
      <c r="A6414">
        <v>2022</v>
      </c>
      <c r="B6414">
        <v>7</v>
      </c>
      <c r="C6414">
        <v>123</v>
      </c>
      <c r="D6414" s="3"/>
      <c r="E6414" s="3"/>
    </row>
    <row r="6415" spans="1:5" x14ac:dyDescent="0.4">
      <c r="A6415">
        <v>2022</v>
      </c>
      <c r="B6415">
        <v>7</v>
      </c>
      <c r="C6415">
        <v>124</v>
      </c>
      <c r="D6415" s="3"/>
      <c r="E6415" s="3"/>
    </row>
    <row r="6416" spans="1:5" x14ac:dyDescent="0.4">
      <c r="A6416">
        <v>2022</v>
      </c>
      <c r="B6416">
        <v>7</v>
      </c>
      <c r="C6416">
        <v>125</v>
      </c>
      <c r="D6416" s="3"/>
      <c r="E6416" s="3"/>
    </row>
    <row r="6417" spans="1:5" x14ac:dyDescent="0.4">
      <c r="A6417">
        <v>2022</v>
      </c>
      <c r="B6417">
        <v>7</v>
      </c>
      <c r="C6417">
        <v>126</v>
      </c>
      <c r="D6417" s="3"/>
      <c r="E6417" s="3"/>
    </row>
    <row r="6418" spans="1:5" x14ac:dyDescent="0.4">
      <c r="A6418">
        <v>2022</v>
      </c>
      <c r="B6418">
        <v>7</v>
      </c>
      <c r="C6418">
        <v>127</v>
      </c>
      <c r="D6418" s="3"/>
      <c r="E6418" s="3"/>
    </row>
    <row r="6419" spans="1:5" x14ac:dyDescent="0.4">
      <c r="A6419">
        <v>2022</v>
      </c>
      <c r="B6419">
        <v>7</v>
      </c>
      <c r="C6419">
        <v>128</v>
      </c>
      <c r="D6419" s="3"/>
      <c r="E6419" s="3"/>
    </row>
    <row r="6420" spans="1:5" x14ac:dyDescent="0.4">
      <c r="A6420">
        <v>2022</v>
      </c>
      <c r="B6420">
        <v>7</v>
      </c>
      <c r="C6420">
        <v>129</v>
      </c>
      <c r="D6420" s="3"/>
      <c r="E6420" s="3"/>
    </row>
    <row r="6421" spans="1:5" x14ac:dyDescent="0.4">
      <c r="A6421">
        <v>2022</v>
      </c>
      <c r="B6421">
        <v>7</v>
      </c>
      <c r="C6421">
        <v>130</v>
      </c>
      <c r="D6421" s="3"/>
      <c r="E6421" s="3"/>
    </row>
    <row r="6422" spans="1:5" x14ac:dyDescent="0.4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">
      <c r="A6532">
        <v>2022</v>
      </c>
      <c r="B6532">
        <v>8</v>
      </c>
      <c r="C6532">
        <v>110</v>
      </c>
      <c r="D6532" s="3"/>
      <c r="E6532" s="3"/>
    </row>
    <row r="6533" spans="1:5" x14ac:dyDescent="0.4">
      <c r="A6533">
        <v>2022</v>
      </c>
      <c r="B6533">
        <v>8</v>
      </c>
      <c r="C6533">
        <v>111</v>
      </c>
      <c r="D6533" s="3"/>
      <c r="E6533" s="3"/>
    </row>
    <row r="6534" spans="1:5" x14ac:dyDescent="0.4">
      <c r="A6534">
        <v>2022</v>
      </c>
      <c r="B6534">
        <v>8</v>
      </c>
      <c r="C6534">
        <v>112</v>
      </c>
      <c r="D6534" s="3"/>
      <c r="E6534" s="3"/>
    </row>
    <row r="6535" spans="1:5" x14ac:dyDescent="0.4">
      <c r="A6535">
        <v>2022</v>
      </c>
      <c r="B6535">
        <v>8</v>
      </c>
      <c r="C6535">
        <v>113</v>
      </c>
      <c r="D6535" s="3"/>
      <c r="E6535" s="3"/>
    </row>
    <row r="6536" spans="1:5" x14ac:dyDescent="0.4">
      <c r="A6536">
        <v>2022</v>
      </c>
      <c r="B6536">
        <v>8</v>
      </c>
      <c r="C6536">
        <v>114</v>
      </c>
      <c r="D6536" s="3"/>
      <c r="E6536" s="3"/>
    </row>
    <row r="6537" spans="1:5" x14ac:dyDescent="0.4">
      <c r="A6537">
        <v>2022</v>
      </c>
      <c r="B6537">
        <v>8</v>
      </c>
      <c r="C6537">
        <v>115</v>
      </c>
      <c r="D6537" s="3"/>
      <c r="E6537" s="3"/>
    </row>
    <row r="6538" spans="1:5" x14ac:dyDescent="0.4">
      <c r="A6538">
        <v>2022</v>
      </c>
      <c r="B6538">
        <v>8</v>
      </c>
      <c r="C6538">
        <v>116</v>
      </c>
      <c r="D6538" s="3"/>
      <c r="E6538" s="3"/>
    </row>
    <row r="6539" spans="1:5" x14ac:dyDescent="0.4">
      <c r="A6539">
        <v>2022</v>
      </c>
      <c r="B6539">
        <v>8</v>
      </c>
      <c r="C6539">
        <v>117</v>
      </c>
      <c r="D6539" s="3"/>
      <c r="E6539" s="3"/>
    </row>
    <row r="6540" spans="1:5" x14ac:dyDescent="0.4">
      <c r="A6540">
        <v>2022</v>
      </c>
      <c r="B6540">
        <v>8</v>
      </c>
      <c r="C6540">
        <v>118</v>
      </c>
      <c r="D6540" s="3"/>
      <c r="E6540" s="3"/>
    </row>
    <row r="6541" spans="1:5" x14ac:dyDescent="0.4">
      <c r="A6541">
        <v>2022</v>
      </c>
      <c r="B6541">
        <v>8</v>
      </c>
      <c r="C6541">
        <v>119</v>
      </c>
      <c r="D6541" s="3"/>
      <c r="E6541" s="3"/>
    </row>
    <row r="6542" spans="1:5" x14ac:dyDescent="0.4">
      <c r="A6542">
        <v>2022</v>
      </c>
      <c r="B6542">
        <v>8</v>
      </c>
      <c r="C6542">
        <v>120</v>
      </c>
      <c r="D6542" s="3"/>
      <c r="E6542" s="3"/>
    </row>
    <row r="6543" spans="1:5" x14ac:dyDescent="0.4">
      <c r="A6543">
        <v>2022</v>
      </c>
      <c r="B6543">
        <v>8</v>
      </c>
      <c r="C6543">
        <v>121</v>
      </c>
      <c r="D6543" s="3"/>
      <c r="E6543" s="3"/>
    </row>
    <row r="6544" spans="1:5" x14ac:dyDescent="0.4">
      <c r="A6544">
        <v>2022</v>
      </c>
      <c r="B6544">
        <v>8</v>
      </c>
      <c r="C6544">
        <v>122</v>
      </c>
      <c r="D6544" s="3"/>
      <c r="E6544" s="3"/>
    </row>
    <row r="6545" spans="1:5" x14ac:dyDescent="0.4">
      <c r="A6545">
        <v>2022</v>
      </c>
      <c r="B6545">
        <v>8</v>
      </c>
      <c r="C6545">
        <v>123</v>
      </c>
      <c r="D6545" s="3"/>
      <c r="E6545" s="3"/>
    </row>
    <row r="6546" spans="1:5" x14ac:dyDescent="0.4">
      <c r="A6546">
        <v>2022</v>
      </c>
      <c r="B6546">
        <v>8</v>
      </c>
      <c r="C6546">
        <v>124</v>
      </c>
      <c r="D6546" s="3"/>
      <c r="E6546" s="3"/>
    </row>
    <row r="6547" spans="1:5" x14ac:dyDescent="0.4">
      <c r="A6547">
        <v>2022</v>
      </c>
      <c r="B6547">
        <v>8</v>
      </c>
      <c r="C6547">
        <v>125</v>
      </c>
      <c r="D6547" s="3"/>
      <c r="E6547" s="3"/>
    </row>
    <row r="6548" spans="1:5" x14ac:dyDescent="0.4">
      <c r="A6548">
        <v>2022</v>
      </c>
      <c r="B6548">
        <v>8</v>
      </c>
      <c r="C6548">
        <v>126</v>
      </c>
      <c r="D6548" s="3"/>
      <c r="E6548" s="3"/>
    </row>
    <row r="6549" spans="1:5" x14ac:dyDescent="0.4">
      <c r="A6549">
        <v>2022</v>
      </c>
      <c r="B6549">
        <v>8</v>
      </c>
      <c r="C6549">
        <v>127</v>
      </c>
      <c r="D6549" s="3"/>
      <c r="E6549" s="3"/>
    </row>
    <row r="6550" spans="1:5" x14ac:dyDescent="0.4">
      <c r="A6550">
        <v>2022</v>
      </c>
      <c r="B6550">
        <v>8</v>
      </c>
      <c r="C6550">
        <v>128</v>
      </c>
      <c r="D6550" s="3"/>
      <c r="E6550" s="3"/>
    </row>
    <row r="6551" spans="1:5" x14ac:dyDescent="0.4">
      <c r="A6551">
        <v>2022</v>
      </c>
      <c r="B6551">
        <v>8</v>
      </c>
      <c r="C6551">
        <v>129</v>
      </c>
      <c r="D6551" s="3"/>
      <c r="E6551" s="3"/>
    </row>
    <row r="6552" spans="1:5" x14ac:dyDescent="0.4">
      <c r="A6552">
        <v>2022</v>
      </c>
      <c r="B6552">
        <v>8</v>
      </c>
      <c r="C6552">
        <v>130</v>
      </c>
      <c r="D6552" s="3"/>
      <c r="E6552" s="3"/>
    </row>
    <row r="6553" spans="1:5" x14ac:dyDescent="0.4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">
      <c r="A6663">
        <v>2022</v>
      </c>
      <c r="B6663">
        <v>9</v>
      </c>
      <c r="C6663">
        <v>110</v>
      </c>
      <c r="D6663" s="3"/>
      <c r="E6663" s="3"/>
    </row>
    <row r="6664" spans="1:5" x14ac:dyDescent="0.4">
      <c r="A6664">
        <v>2022</v>
      </c>
      <c r="B6664">
        <v>9</v>
      </c>
      <c r="C6664">
        <v>111</v>
      </c>
      <c r="D6664" s="3"/>
      <c r="E6664" s="3"/>
    </row>
    <row r="6665" spans="1:5" x14ac:dyDescent="0.4">
      <c r="A6665">
        <v>2022</v>
      </c>
      <c r="B6665">
        <v>9</v>
      </c>
      <c r="C6665">
        <v>112</v>
      </c>
      <c r="D6665" s="3"/>
      <c r="E6665" s="3"/>
    </row>
    <row r="6666" spans="1:5" x14ac:dyDescent="0.4">
      <c r="A6666">
        <v>2022</v>
      </c>
      <c r="B6666">
        <v>9</v>
      </c>
      <c r="C6666">
        <v>113</v>
      </c>
      <c r="D6666" s="3"/>
      <c r="E6666" s="3"/>
    </row>
    <row r="6667" spans="1:5" x14ac:dyDescent="0.4">
      <c r="A6667">
        <v>2022</v>
      </c>
      <c r="B6667">
        <v>9</v>
      </c>
      <c r="C6667">
        <v>114</v>
      </c>
      <c r="D6667" s="3"/>
      <c r="E6667" s="3"/>
    </row>
    <row r="6668" spans="1:5" x14ac:dyDescent="0.4">
      <c r="A6668">
        <v>2022</v>
      </c>
      <c r="B6668">
        <v>9</v>
      </c>
      <c r="C6668">
        <v>115</v>
      </c>
      <c r="D6668" s="3"/>
      <c r="E6668" s="3"/>
    </row>
    <row r="6669" spans="1:5" x14ac:dyDescent="0.4">
      <c r="A6669">
        <v>2022</v>
      </c>
      <c r="B6669">
        <v>9</v>
      </c>
      <c r="C6669">
        <v>116</v>
      </c>
      <c r="D6669" s="3"/>
      <c r="E6669" s="3"/>
    </row>
    <row r="6670" spans="1:5" x14ac:dyDescent="0.4">
      <c r="A6670">
        <v>2022</v>
      </c>
      <c r="B6670">
        <v>9</v>
      </c>
      <c r="C6670">
        <v>117</v>
      </c>
      <c r="D6670" s="3"/>
      <c r="E6670" s="3"/>
    </row>
    <row r="6671" spans="1:5" x14ac:dyDescent="0.4">
      <c r="A6671">
        <v>2022</v>
      </c>
      <c r="B6671">
        <v>9</v>
      </c>
      <c r="C6671">
        <v>118</v>
      </c>
      <c r="D6671" s="3"/>
      <c r="E6671" s="3"/>
    </row>
    <row r="6672" spans="1:5" x14ac:dyDescent="0.4">
      <c r="A6672">
        <v>2022</v>
      </c>
      <c r="B6672">
        <v>9</v>
      </c>
      <c r="C6672">
        <v>119</v>
      </c>
      <c r="D6672" s="3"/>
      <c r="E6672" s="3"/>
    </row>
    <row r="6673" spans="1:5" x14ac:dyDescent="0.4">
      <c r="A6673">
        <v>2022</v>
      </c>
      <c r="B6673">
        <v>9</v>
      </c>
      <c r="C6673">
        <v>120</v>
      </c>
      <c r="D6673" s="3"/>
      <c r="E6673" s="3"/>
    </row>
    <row r="6674" spans="1:5" x14ac:dyDescent="0.4">
      <c r="A6674">
        <v>2022</v>
      </c>
      <c r="B6674">
        <v>9</v>
      </c>
      <c r="C6674">
        <v>121</v>
      </c>
      <c r="D6674" s="3"/>
      <c r="E6674" s="3"/>
    </row>
    <row r="6675" spans="1:5" x14ac:dyDescent="0.4">
      <c r="A6675">
        <v>2022</v>
      </c>
      <c r="B6675">
        <v>9</v>
      </c>
      <c r="C6675">
        <v>122</v>
      </c>
      <c r="D6675" s="3"/>
      <c r="E6675" s="3"/>
    </row>
    <row r="6676" spans="1:5" x14ac:dyDescent="0.4">
      <c r="A6676">
        <v>2022</v>
      </c>
      <c r="B6676">
        <v>9</v>
      </c>
      <c r="C6676">
        <v>123</v>
      </c>
      <c r="D6676" s="3"/>
      <c r="E6676" s="3"/>
    </row>
    <row r="6677" spans="1:5" x14ac:dyDescent="0.4">
      <c r="A6677">
        <v>2022</v>
      </c>
      <c r="B6677">
        <v>9</v>
      </c>
      <c r="C6677">
        <v>124</v>
      </c>
      <c r="D6677" s="3"/>
      <c r="E6677" s="3"/>
    </row>
    <row r="6678" spans="1:5" x14ac:dyDescent="0.4">
      <c r="A6678">
        <v>2022</v>
      </c>
      <c r="B6678">
        <v>9</v>
      </c>
      <c r="C6678">
        <v>125</v>
      </c>
      <c r="D6678" s="3"/>
      <c r="E6678" s="3"/>
    </row>
    <row r="6679" spans="1:5" x14ac:dyDescent="0.4">
      <c r="A6679">
        <v>2022</v>
      </c>
      <c r="B6679">
        <v>9</v>
      </c>
      <c r="C6679">
        <v>126</v>
      </c>
      <c r="D6679" s="3"/>
      <c r="E6679" s="3"/>
    </row>
    <row r="6680" spans="1:5" x14ac:dyDescent="0.4">
      <c r="A6680">
        <v>2022</v>
      </c>
      <c r="B6680">
        <v>9</v>
      </c>
      <c r="C6680">
        <v>127</v>
      </c>
      <c r="D6680" s="3"/>
      <c r="E6680" s="3"/>
    </row>
    <row r="6681" spans="1:5" x14ac:dyDescent="0.4">
      <c r="A6681">
        <v>2022</v>
      </c>
      <c r="B6681">
        <v>9</v>
      </c>
      <c r="C6681">
        <v>128</v>
      </c>
      <c r="D6681" s="3"/>
      <c r="E6681" s="3"/>
    </row>
    <row r="6682" spans="1:5" x14ac:dyDescent="0.4">
      <c r="A6682">
        <v>2022</v>
      </c>
      <c r="B6682">
        <v>9</v>
      </c>
      <c r="C6682">
        <v>129</v>
      </c>
      <c r="D6682" s="3"/>
      <c r="E6682" s="3"/>
    </row>
    <row r="6683" spans="1:5" x14ac:dyDescent="0.4">
      <c r="A6683">
        <v>2022</v>
      </c>
      <c r="B6683">
        <v>9</v>
      </c>
      <c r="C6683">
        <v>130</v>
      </c>
      <c r="D6683" s="3"/>
      <c r="E6683" s="3"/>
    </row>
    <row r="6684" spans="1:5" x14ac:dyDescent="0.4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">
      <c r="A6794">
        <v>2022</v>
      </c>
      <c r="B6794">
        <v>10</v>
      </c>
      <c r="C6794">
        <v>110</v>
      </c>
      <c r="D6794" s="3"/>
      <c r="E6794" s="3"/>
    </row>
    <row r="6795" spans="1:5" x14ac:dyDescent="0.4">
      <c r="A6795">
        <v>2022</v>
      </c>
      <c r="B6795">
        <v>10</v>
      </c>
      <c r="C6795">
        <v>111</v>
      </c>
      <c r="D6795" s="3"/>
      <c r="E6795" s="3"/>
    </row>
    <row r="6796" spans="1:5" x14ac:dyDescent="0.4">
      <c r="A6796">
        <v>2022</v>
      </c>
      <c r="B6796">
        <v>10</v>
      </c>
      <c r="C6796">
        <v>112</v>
      </c>
      <c r="D6796" s="3"/>
      <c r="E6796" s="3"/>
    </row>
    <row r="6797" spans="1:5" x14ac:dyDescent="0.4">
      <c r="A6797">
        <v>2022</v>
      </c>
      <c r="B6797">
        <v>10</v>
      </c>
      <c r="C6797">
        <v>113</v>
      </c>
      <c r="D6797" s="3"/>
      <c r="E6797" s="3"/>
    </row>
    <row r="6798" spans="1:5" x14ac:dyDescent="0.4">
      <c r="A6798">
        <v>2022</v>
      </c>
      <c r="B6798">
        <v>10</v>
      </c>
      <c r="C6798">
        <v>114</v>
      </c>
      <c r="D6798" s="3"/>
      <c r="E6798" s="3"/>
    </row>
    <row r="6799" spans="1:5" x14ac:dyDescent="0.4">
      <c r="A6799">
        <v>2022</v>
      </c>
      <c r="B6799">
        <v>10</v>
      </c>
      <c r="C6799">
        <v>115</v>
      </c>
      <c r="D6799" s="3"/>
      <c r="E6799" s="3"/>
    </row>
    <row r="6800" spans="1:5" x14ac:dyDescent="0.4">
      <c r="A6800">
        <v>2022</v>
      </c>
      <c r="B6800">
        <v>10</v>
      </c>
      <c r="C6800">
        <v>116</v>
      </c>
      <c r="D6800" s="3"/>
      <c r="E6800" s="3"/>
    </row>
    <row r="6801" spans="1:5" x14ac:dyDescent="0.4">
      <c r="A6801">
        <v>2022</v>
      </c>
      <c r="B6801">
        <v>10</v>
      </c>
      <c r="C6801">
        <v>117</v>
      </c>
      <c r="D6801" s="3"/>
      <c r="E6801" s="3"/>
    </row>
    <row r="6802" spans="1:5" x14ac:dyDescent="0.4">
      <c r="A6802">
        <v>2022</v>
      </c>
      <c r="B6802">
        <v>10</v>
      </c>
      <c r="C6802">
        <v>118</v>
      </c>
      <c r="D6802" s="3"/>
      <c r="E6802" s="3"/>
    </row>
    <row r="6803" spans="1:5" x14ac:dyDescent="0.4">
      <c r="A6803">
        <v>2022</v>
      </c>
      <c r="B6803">
        <v>10</v>
      </c>
      <c r="C6803">
        <v>119</v>
      </c>
      <c r="D6803" s="3"/>
      <c r="E6803" s="3"/>
    </row>
    <row r="6804" spans="1:5" x14ac:dyDescent="0.4">
      <c r="A6804">
        <v>2022</v>
      </c>
      <c r="B6804">
        <v>10</v>
      </c>
      <c r="C6804">
        <v>120</v>
      </c>
      <c r="D6804" s="3"/>
      <c r="E6804" s="3"/>
    </row>
    <row r="6805" spans="1:5" x14ac:dyDescent="0.4">
      <c r="A6805">
        <v>2022</v>
      </c>
      <c r="B6805">
        <v>10</v>
      </c>
      <c r="C6805">
        <v>121</v>
      </c>
      <c r="D6805" s="3"/>
      <c r="E6805" s="3"/>
    </row>
    <row r="6806" spans="1:5" x14ac:dyDescent="0.4">
      <c r="A6806">
        <v>2022</v>
      </c>
      <c r="B6806">
        <v>10</v>
      </c>
      <c r="C6806">
        <v>122</v>
      </c>
      <c r="D6806" s="3"/>
      <c r="E6806" s="3"/>
    </row>
    <row r="6807" spans="1:5" x14ac:dyDescent="0.4">
      <c r="A6807">
        <v>2022</v>
      </c>
      <c r="B6807">
        <v>10</v>
      </c>
      <c r="C6807">
        <v>123</v>
      </c>
      <c r="D6807" s="3"/>
      <c r="E6807" s="3"/>
    </row>
    <row r="6808" spans="1:5" x14ac:dyDescent="0.4">
      <c r="A6808">
        <v>2022</v>
      </c>
      <c r="B6808">
        <v>10</v>
      </c>
      <c r="C6808">
        <v>124</v>
      </c>
      <c r="D6808" s="3"/>
      <c r="E6808" s="3"/>
    </row>
    <row r="6809" spans="1:5" x14ac:dyDescent="0.4">
      <c r="A6809">
        <v>2022</v>
      </c>
      <c r="B6809">
        <v>10</v>
      </c>
      <c r="C6809">
        <v>125</v>
      </c>
      <c r="D6809" s="3"/>
      <c r="E6809" s="3"/>
    </row>
    <row r="6810" spans="1:5" x14ac:dyDescent="0.4">
      <c r="A6810">
        <v>2022</v>
      </c>
      <c r="B6810">
        <v>10</v>
      </c>
      <c r="C6810">
        <v>126</v>
      </c>
      <c r="D6810" s="3"/>
      <c r="E6810" s="3"/>
    </row>
    <row r="6811" spans="1:5" x14ac:dyDescent="0.4">
      <c r="A6811">
        <v>2022</v>
      </c>
      <c r="B6811">
        <v>10</v>
      </c>
      <c r="C6811">
        <v>127</v>
      </c>
      <c r="D6811" s="3"/>
      <c r="E6811" s="3"/>
    </row>
    <row r="6812" spans="1:5" x14ac:dyDescent="0.4">
      <c r="A6812">
        <v>2022</v>
      </c>
      <c r="B6812">
        <v>10</v>
      </c>
      <c r="C6812">
        <v>128</v>
      </c>
      <c r="D6812" s="3"/>
      <c r="E6812" s="3"/>
    </row>
    <row r="6813" spans="1:5" x14ac:dyDescent="0.4">
      <c r="A6813">
        <v>2022</v>
      </c>
      <c r="B6813">
        <v>10</v>
      </c>
      <c r="C6813">
        <v>129</v>
      </c>
      <c r="D6813" s="3"/>
      <c r="E6813" s="3"/>
    </row>
    <row r="6814" spans="1:5" x14ac:dyDescent="0.4">
      <c r="A6814">
        <v>2022</v>
      </c>
      <c r="B6814">
        <v>10</v>
      </c>
      <c r="C6814">
        <v>130</v>
      </c>
      <c r="D6814" s="3"/>
      <c r="E6814" s="3"/>
    </row>
    <row r="6815" spans="1:5" x14ac:dyDescent="0.4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">
      <c r="A6925">
        <v>2022</v>
      </c>
      <c r="B6925">
        <v>11</v>
      </c>
      <c r="C6925">
        <v>110</v>
      </c>
      <c r="D6925" s="3"/>
      <c r="E6925" s="3"/>
    </row>
    <row r="6926" spans="1:5" x14ac:dyDescent="0.4">
      <c r="A6926">
        <v>2022</v>
      </c>
      <c r="B6926">
        <v>11</v>
      </c>
      <c r="C6926">
        <v>111</v>
      </c>
      <c r="D6926" s="3"/>
      <c r="E6926" s="3"/>
    </row>
    <row r="6927" spans="1:5" x14ac:dyDescent="0.4">
      <c r="A6927">
        <v>2022</v>
      </c>
      <c r="B6927">
        <v>11</v>
      </c>
      <c r="C6927">
        <v>112</v>
      </c>
      <c r="D6927" s="3"/>
      <c r="E6927" s="3"/>
    </row>
    <row r="6928" spans="1:5" x14ac:dyDescent="0.4">
      <c r="A6928">
        <v>2022</v>
      </c>
      <c r="B6928">
        <v>11</v>
      </c>
      <c r="C6928">
        <v>113</v>
      </c>
      <c r="D6928" s="3"/>
      <c r="E6928" s="3"/>
    </row>
    <row r="6929" spans="1:5" x14ac:dyDescent="0.4">
      <c r="A6929">
        <v>2022</v>
      </c>
      <c r="B6929">
        <v>11</v>
      </c>
      <c r="C6929">
        <v>114</v>
      </c>
      <c r="D6929" s="3"/>
      <c r="E6929" s="3"/>
    </row>
    <row r="6930" spans="1:5" x14ac:dyDescent="0.4">
      <c r="A6930">
        <v>2022</v>
      </c>
      <c r="B6930">
        <v>11</v>
      </c>
      <c r="C6930">
        <v>115</v>
      </c>
      <c r="D6930" s="3"/>
      <c r="E6930" s="3"/>
    </row>
    <row r="6931" spans="1:5" x14ac:dyDescent="0.4">
      <c r="A6931">
        <v>2022</v>
      </c>
      <c r="B6931">
        <v>11</v>
      </c>
      <c r="C6931">
        <v>116</v>
      </c>
      <c r="D6931" s="3"/>
      <c r="E6931" s="3"/>
    </row>
    <row r="6932" spans="1:5" x14ac:dyDescent="0.4">
      <c r="A6932">
        <v>2022</v>
      </c>
      <c r="B6932">
        <v>11</v>
      </c>
      <c r="C6932">
        <v>117</v>
      </c>
      <c r="D6932" s="3"/>
      <c r="E6932" s="3"/>
    </row>
    <row r="6933" spans="1:5" x14ac:dyDescent="0.4">
      <c r="A6933">
        <v>2022</v>
      </c>
      <c r="B6933">
        <v>11</v>
      </c>
      <c r="C6933">
        <v>118</v>
      </c>
      <c r="D6933" s="3"/>
      <c r="E6933" s="3"/>
    </row>
    <row r="6934" spans="1:5" x14ac:dyDescent="0.4">
      <c r="A6934">
        <v>2022</v>
      </c>
      <c r="B6934">
        <v>11</v>
      </c>
      <c r="C6934">
        <v>119</v>
      </c>
      <c r="D6934" s="3"/>
      <c r="E6934" s="3"/>
    </row>
    <row r="6935" spans="1:5" x14ac:dyDescent="0.4">
      <c r="A6935">
        <v>2022</v>
      </c>
      <c r="B6935">
        <v>11</v>
      </c>
      <c r="C6935">
        <v>120</v>
      </c>
      <c r="D6935" s="3"/>
      <c r="E6935" s="3"/>
    </row>
    <row r="6936" spans="1:5" x14ac:dyDescent="0.4">
      <c r="A6936">
        <v>2022</v>
      </c>
      <c r="B6936">
        <v>11</v>
      </c>
      <c r="C6936">
        <v>121</v>
      </c>
      <c r="D6936" s="3"/>
      <c r="E6936" s="3"/>
    </row>
    <row r="6937" spans="1:5" x14ac:dyDescent="0.4">
      <c r="A6937">
        <v>2022</v>
      </c>
      <c r="B6937">
        <v>11</v>
      </c>
      <c r="C6937">
        <v>122</v>
      </c>
      <c r="D6937" s="3"/>
      <c r="E6937" s="3"/>
    </row>
    <row r="6938" spans="1:5" x14ac:dyDescent="0.4">
      <c r="A6938">
        <v>2022</v>
      </c>
      <c r="B6938">
        <v>11</v>
      </c>
      <c r="C6938">
        <v>123</v>
      </c>
      <c r="D6938" s="3"/>
      <c r="E6938" s="3"/>
    </row>
    <row r="6939" spans="1:5" x14ac:dyDescent="0.4">
      <c r="A6939">
        <v>2022</v>
      </c>
      <c r="B6939">
        <v>11</v>
      </c>
      <c r="C6939">
        <v>124</v>
      </c>
      <c r="D6939" s="3"/>
      <c r="E6939" s="3"/>
    </row>
    <row r="6940" spans="1:5" x14ac:dyDescent="0.4">
      <c r="A6940">
        <v>2022</v>
      </c>
      <c r="B6940">
        <v>11</v>
      </c>
      <c r="C6940">
        <v>125</v>
      </c>
      <c r="D6940" s="3"/>
      <c r="E6940" s="3"/>
    </row>
    <row r="6941" spans="1:5" x14ac:dyDescent="0.4">
      <c r="A6941">
        <v>2022</v>
      </c>
      <c r="B6941">
        <v>11</v>
      </c>
      <c r="C6941">
        <v>126</v>
      </c>
      <c r="D6941" s="3"/>
      <c r="E6941" s="3"/>
    </row>
    <row r="6942" spans="1:5" x14ac:dyDescent="0.4">
      <c r="A6942">
        <v>2022</v>
      </c>
      <c r="B6942">
        <v>11</v>
      </c>
      <c r="C6942">
        <v>127</v>
      </c>
      <c r="D6942" s="3"/>
      <c r="E6942" s="3"/>
    </row>
    <row r="6943" spans="1:5" x14ac:dyDescent="0.4">
      <c r="A6943">
        <v>2022</v>
      </c>
      <c r="B6943">
        <v>11</v>
      </c>
      <c r="C6943">
        <v>128</v>
      </c>
      <c r="D6943" s="3"/>
      <c r="E6943" s="3"/>
    </row>
    <row r="6944" spans="1:5" x14ac:dyDescent="0.4">
      <c r="A6944">
        <v>2022</v>
      </c>
      <c r="B6944">
        <v>11</v>
      </c>
      <c r="C6944">
        <v>129</v>
      </c>
      <c r="D6944" s="3"/>
      <c r="E6944" s="3"/>
    </row>
    <row r="6945" spans="1:5" x14ac:dyDescent="0.4">
      <c r="A6945">
        <v>2022</v>
      </c>
      <c r="B6945">
        <v>11</v>
      </c>
      <c r="C6945">
        <v>130</v>
      </c>
      <c r="D6945" s="3"/>
      <c r="E6945" s="3"/>
    </row>
    <row r="6946" spans="1:5" x14ac:dyDescent="0.4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">
      <c r="A7056">
        <v>2022</v>
      </c>
      <c r="B7056">
        <v>12</v>
      </c>
      <c r="C7056">
        <v>110</v>
      </c>
      <c r="D7056" s="3"/>
      <c r="E7056" s="3"/>
    </row>
    <row r="7057" spans="1:5" x14ac:dyDescent="0.4">
      <c r="A7057">
        <v>2022</v>
      </c>
      <c r="B7057">
        <v>12</v>
      </c>
      <c r="C7057">
        <v>111</v>
      </c>
      <c r="D7057" s="3"/>
      <c r="E7057" s="3"/>
    </row>
    <row r="7058" spans="1:5" x14ac:dyDescent="0.4">
      <c r="A7058">
        <v>2022</v>
      </c>
      <c r="B7058">
        <v>12</v>
      </c>
      <c r="C7058">
        <v>112</v>
      </c>
      <c r="D7058" s="3"/>
      <c r="E7058" s="3"/>
    </row>
    <row r="7059" spans="1:5" x14ac:dyDescent="0.4">
      <c r="A7059">
        <v>2022</v>
      </c>
      <c r="B7059">
        <v>12</v>
      </c>
      <c r="C7059">
        <v>113</v>
      </c>
      <c r="D7059" s="3"/>
      <c r="E7059" s="3"/>
    </row>
    <row r="7060" spans="1:5" x14ac:dyDescent="0.4">
      <c r="A7060">
        <v>2022</v>
      </c>
      <c r="B7060">
        <v>12</v>
      </c>
      <c r="C7060">
        <v>114</v>
      </c>
      <c r="D7060" s="3"/>
      <c r="E7060" s="3"/>
    </row>
    <row r="7061" spans="1:5" x14ac:dyDescent="0.4">
      <c r="A7061">
        <v>2022</v>
      </c>
      <c r="B7061">
        <v>12</v>
      </c>
      <c r="C7061">
        <v>115</v>
      </c>
      <c r="D7061" s="3"/>
      <c r="E7061" s="3"/>
    </row>
    <row r="7062" spans="1:5" x14ac:dyDescent="0.4">
      <c r="A7062">
        <v>2022</v>
      </c>
      <c r="B7062">
        <v>12</v>
      </c>
      <c r="C7062">
        <v>116</v>
      </c>
      <c r="D7062" s="3"/>
      <c r="E7062" s="3"/>
    </row>
    <row r="7063" spans="1:5" x14ac:dyDescent="0.4">
      <c r="A7063">
        <v>2022</v>
      </c>
      <c r="B7063">
        <v>12</v>
      </c>
      <c r="C7063">
        <v>117</v>
      </c>
      <c r="D7063" s="3"/>
      <c r="E7063" s="3"/>
    </row>
    <row r="7064" spans="1:5" x14ac:dyDescent="0.4">
      <c r="A7064">
        <v>2022</v>
      </c>
      <c r="B7064">
        <v>12</v>
      </c>
      <c r="C7064">
        <v>118</v>
      </c>
      <c r="D7064" s="3"/>
      <c r="E7064" s="3"/>
    </row>
    <row r="7065" spans="1:5" x14ac:dyDescent="0.4">
      <c r="A7065">
        <v>2022</v>
      </c>
      <c r="B7065">
        <v>12</v>
      </c>
      <c r="C7065">
        <v>119</v>
      </c>
      <c r="D7065" s="3"/>
      <c r="E7065" s="3"/>
    </row>
    <row r="7066" spans="1:5" x14ac:dyDescent="0.4">
      <c r="A7066">
        <v>2022</v>
      </c>
      <c r="B7066">
        <v>12</v>
      </c>
      <c r="C7066">
        <v>120</v>
      </c>
      <c r="D7066" s="3"/>
      <c r="E7066" s="3"/>
    </row>
    <row r="7067" spans="1:5" x14ac:dyDescent="0.4">
      <c r="A7067">
        <v>2022</v>
      </c>
      <c r="B7067">
        <v>12</v>
      </c>
      <c r="C7067">
        <v>121</v>
      </c>
      <c r="D7067" s="3"/>
      <c r="E7067" s="3"/>
    </row>
    <row r="7068" spans="1:5" x14ac:dyDescent="0.4">
      <c r="A7068">
        <v>2022</v>
      </c>
      <c r="B7068">
        <v>12</v>
      </c>
      <c r="C7068">
        <v>122</v>
      </c>
      <c r="D7068" s="3"/>
      <c r="E7068" s="3"/>
    </row>
    <row r="7069" spans="1:5" x14ac:dyDescent="0.4">
      <c r="A7069">
        <v>2022</v>
      </c>
      <c r="B7069">
        <v>12</v>
      </c>
      <c r="C7069">
        <v>123</v>
      </c>
      <c r="D7069" s="3"/>
      <c r="E7069" s="3"/>
    </row>
    <row r="7070" spans="1:5" x14ac:dyDescent="0.4">
      <c r="A7070">
        <v>2022</v>
      </c>
      <c r="B7070">
        <v>12</v>
      </c>
      <c r="C7070">
        <v>124</v>
      </c>
      <c r="D7070" s="3"/>
      <c r="E7070" s="3"/>
    </row>
    <row r="7071" spans="1:5" x14ac:dyDescent="0.4">
      <c r="A7071">
        <v>2022</v>
      </c>
      <c r="B7071">
        <v>12</v>
      </c>
      <c r="C7071">
        <v>125</v>
      </c>
      <c r="D7071" s="3"/>
      <c r="E7071" s="3"/>
    </row>
    <row r="7072" spans="1:5" x14ac:dyDescent="0.4">
      <c r="A7072">
        <v>2022</v>
      </c>
      <c r="B7072">
        <v>12</v>
      </c>
      <c r="C7072">
        <v>126</v>
      </c>
      <c r="D7072" s="3"/>
      <c r="E7072" s="3"/>
    </row>
    <row r="7073" spans="1:5" x14ac:dyDescent="0.4">
      <c r="A7073">
        <v>2022</v>
      </c>
      <c r="B7073">
        <v>12</v>
      </c>
      <c r="C7073">
        <v>127</v>
      </c>
      <c r="D7073" s="3"/>
      <c r="E7073" s="3"/>
    </row>
    <row r="7074" spans="1:5" x14ac:dyDescent="0.4">
      <c r="A7074">
        <v>2022</v>
      </c>
      <c r="B7074">
        <v>12</v>
      </c>
      <c r="C7074">
        <v>128</v>
      </c>
      <c r="D7074" s="3"/>
      <c r="E7074" s="3"/>
    </row>
    <row r="7075" spans="1:5" x14ac:dyDescent="0.4">
      <c r="A7075">
        <v>2022</v>
      </c>
      <c r="B7075">
        <v>12</v>
      </c>
      <c r="C7075">
        <v>129</v>
      </c>
      <c r="D7075" s="3"/>
      <c r="E7075" s="3"/>
    </row>
    <row r="7076" spans="1:5" x14ac:dyDescent="0.4">
      <c r="A7076">
        <v>2022</v>
      </c>
      <c r="B7076">
        <v>12</v>
      </c>
      <c r="C7076">
        <v>130</v>
      </c>
      <c r="D7076" s="3"/>
      <c r="E7076" s="3"/>
    </row>
    <row r="7077" spans="1:5" x14ac:dyDescent="0.4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">
      <c r="A7187">
        <v>2023</v>
      </c>
      <c r="B7187">
        <v>1</v>
      </c>
      <c r="C7187">
        <v>110</v>
      </c>
      <c r="D7187" s="3"/>
      <c r="E7187" s="3"/>
    </row>
    <row r="7188" spans="1:5" x14ac:dyDescent="0.4">
      <c r="A7188">
        <v>2023</v>
      </c>
      <c r="B7188">
        <v>1</v>
      </c>
      <c r="C7188">
        <v>111</v>
      </c>
      <c r="D7188" s="3"/>
      <c r="E7188" s="3"/>
    </row>
    <row r="7189" spans="1:5" x14ac:dyDescent="0.4">
      <c r="A7189">
        <v>2023</v>
      </c>
      <c r="B7189">
        <v>1</v>
      </c>
      <c r="C7189">
        <v>112</v>
      </c>
      <c r="D7189" s="3"/>
      <c r="E7189" s="3"/>
    </row>
    <row r="7190" spans="1:5" x14ac:dyDescent="0.4">
      <c r="A7190">
        <v>2023</v>
      </c>
      <c r="B7190">
        <v>1</v>
      </c>
      <c r="C7190">
        <v>113</v>
      </c>
      <c r="D7190" s="3"/>
      <c r="E7190" s="3"/>
    </row>
    <row r="7191" spans="1:5" x14ac:dyDescent="0.4">
      <c r="A7191">
        <v>2023</v>
      </c>
      <c r="B7191">
        <v>1</v>
      </c>
      <c r="C7191">
        <v>114</v>
      </c>
      <c r="D7191" s="3"/>
      <c r="E7191" s="3"/>
    </row>
    <row r="7192" spans="1:5" x14ac:dyDescent="0.4">
      <c r="A7192">
        <v>2023</v>
      </c>
      <c r="B7192">
        <v>1</v>
      </c>
      <c r="C7192">
        <v>115</v>
      </c>
      <c r="D7192" s="3"/>
      <c r="E7192" s="3"/>
    </row>
    <row r="7193" spans="1:5" x14ac:dyDescent="0.4">
      <c r="A7193">
        <v>2023</v>
      </c>
      <c r="B7193">
        <v>1</v>
      </c>
      <c r="C7193">
        <v>116</v>
      </c>
      <c r="D7193" s="3"/>
      <c r="E7193" s="3"/>
    </row>
    <row r="7194" spans="1:5" x14ac:dyDescent="0.4">
      <c r="A7194">
        <v>2023</v>
      </c>
      <c r="B7194">
        <v>1</v>
      </c>
      <c r="C7194">
        <v>117</v>
      </c>
      <c r="D7194" s="3"/>
      <c r="E7194" s="3"/>
    </row>
    <row r="7195" spans="1:5" x14ac:dyDescent="0.4">
      <c r="A7195">
        <v>2023</v>
      </c>
      <c r="B7195">
        <v>1</v>
      </c>
      <c r="C7195">
        <v>118</v>
      </c>
      <c r="D7195" s="3"/>
      <c r="E7195" s="3"/>
    </row>
    <row r="7196" spans="1:5" x14ac:dyDescent="0.4">
      <c r="A7196">
        <v>2023</v>
      </c>
      <c r="B7196">
        <v>1</v>
      </c>
      <c r="C7196">
        <v>119</v>
      </c>
      <c r="D7196" s="3"/>
      <c r="E7196" s="3"/>
    </row>
    <row r="7197" spans="1:5" x14ac:dyDescent="0.4">
      <c r="A7197">
        <v>2023</v>
      </c>
      <c r="B7197">
        <v>1</v>
      </c>
      <c r="C7197">
        <v>120</v>
      </c>
      <c r="D7197" s="3"/>
      <c r="E7197" s="3"/>
    </row>
    <row r="7198" spans="1:5" x14ac:dyDescent="0.4">
      <c r="A7198">
        <v>2023</v>
      </c>
      <c r="B7198">
        <v>1</v>
      </c>
      <c r="C7198">
        <v>121</v>
      </c>
      <c r="D7198" s="3"/>
      <c r="E7198" s="3"/>
    </row>
    <row r="7199" spans="1:5" x14ac:dyDescent="0.4">
      <c r="A7199">
        <v>2023</v>
      </c>
      <c r="B7199">
        <v>1</v>
      </c>
      <c r="C7199">
        <v>122</v>
      </c>
      <c r="D7199" s="3"/>
      <c r="E7199" s="3"/>
    </row>
    <row r="7200" spans="1:5" x14ac:dyDescent="0.4">
      <c r="A7200">
        <v>2023</v>
      </c>
      <c r="B7200">
        <v>1</v>
      </c>
      <c r="C7200">
        <v>123</v>
      </c>
      <c r="D7200" s="3"/>
      <c r="E7200" s="3"/>
    </row>
    <row r="7201" spans="1:5" x14ac:dyDescent="0.4">
      <c r="A7201">
        <v>2023</v>
      </c>
      <c r="B7201">
        <v>1</v>
      </c>
      <c r="C7201">
        <v>124</v>
      </c>
      <c r="D7201" s="3"/>
      <c r="E7201" s="3"/>
    </row>
    <row r="7202" spans="1:5" x14ac:dyDescent="0.4">
      <c r="A7202">
        <v>2023</v>
      </c>
      <c r="B7202">
        <v>1</v>
      </c>
      <c r="C7202">
        <v>125</v>
      </c>
      <c r="D7202" s="3"/>
      <c r="E7202" s="3"/>
    </row>
    <row r="7203" spans="1:5" x14ac:dyDescent="0.4">
      <c r="A7203">
        <v>2023</v>
      </c>
      <c r="B7203">
        <v>1</v>
      </c>
      <c r="C7203">
        <v>126</v>
      </c>
      <c r="D7203" s="3"/>
      <c r="E7203" s="3"/>
    </row>
    <row r="7204" spans="1:5" x14ac:dyDescent="0.4">
      <c r="A7204">
        <v>2023</v>
      </c>
      <c r="B7204">
        <v>1</v>
      </c>
      <c r="C7204">
        <v>127</v>
      </c>
      <c r="D7204" s="3"/>
      <c r="E7204" s="3"/>
    </row>
    <row r="7205" spans="1:5" x14ac:dyDescent="0.4">
      <c r="A7205">
        <v>2023</v>
      </c>
      <c r="B7205">
        <v>1</v>
      </c>
      <c r="C7205">
        <v>128</v>
      </c>
      <c r="D7205" s="3"/>
      <c r="E7205" s="3"/>
    </row>
    <row r="7206" spans="1:5" x14ac:dyDescent="0.4">
      <c r="A7206">
        <v>2023</v>
      </c>
      <c r="B7206">
        <v>1</v>
      </c>
      <c r="C7206">
        <v>129</v>
      </c>
      <c r="D7206" s="3"/>
      <c r="E7206" s="3"/>
    </row>
    <row r="7207" spans="1:5" x14ac:dyDescent="0.4">
      <c r="A7207">
        <v>2023</v>
      </c>
      <c r="B7207">
        <v>1</v>
      </c>
      <c r="C7207">
        <v>130</v>
      </c>
      <c r="D7207" s="3"/>
      <c r="E7207" s="3"/>
    </row>
    <row r="7208" spans="1:5" x14ac:dyDescent="0.4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">
      <c r="A7318">
        <v>2023</v>
      </c>
      <c r="B7318">
        <v>2</v>
      </c>
      <c r="C7318">
        <v>110</v>
      </c>
      <c r="D7318" s="3"/>
      <c r="E7318" s="3"/>
    </row>
    <row r="7319" spans="1:5" x14ac:dyDescent="0.4">
      <c r="A7319">
        <v>2023</v>
      </c>
      <c r="B7319">
        <v>2</v>
      </c>
      <c r="C7319">
        <v>111</v>
      </c>
      <c r="D7319" s="3"/>
      <c r="E7319" s="3"/>
    </row>
    <row r="7320" spans="1:5" x14ac:dyDescent="0.4">
      <c r="A7320">
        <v>2023</v>
      </c>
      <c r="B7320">
        <v>2</v>
      </c>
      <c r="C7320">
        <v>112</v>
      </c>
      <c r="D7320" s="3"/>
      <c r="E7320" s="3"/>
    </row>
    <row r="7321" spans="1:5" x14ac:dyDescent="0.4">
      <c r="A7321">
        <v>2023</v>
      </c>
      <c r="B7321">
        <v>2</v>
      </c>
      <c r="C7321">
        <v>113</v>
      </c>
      <c r="D7321" s="3"/>
      <c r="E7321" s="3"/>
    </row>
    <row r="7322" spans="1:5" x14ac:dyDescent="0.4">
      <c r="A7322">
        <v>2023</v>
      </c>
      <c r="B7322">
        <v>2</v>
      </c>
      <c r="C7322">
        <v>114</v>
      </c>
      <c r="D7322" s="3"/>
      <c r="E7322" s="3"/>
    </row>
    <row r="7323" spans="1:5" x14ac:dyDescent="0.4">
      <c r="A7323">
        <v>2023</v>
      </c>
      <c r="B7323">
        <v>2</v>
      </c>
      <c r="C7323">
        <v>115</v>
      </c>
      <c r="D7323" s="3"/>
      <c r="E7323" s="3"/>
    </row>
    <row r="7324" spans="1:5" x14ac:dyDescent="0.4">
      <c r="A7324">
        <v>2023</v>
      </c>
      <c r="B7324">
        <v>2</v>
      </c>
      <c r="C7324">
        <v>116</v>
      </c>
      <c r="D7324" s="3"/>
      <c r="E7324" s="3"/>
    </row>
    <row r="7325" spans="1:5" x14ac:dyDescent="0.4">
      <c r="A7325">
        <v>2023</v>
      </c>
      <c r="B7325">
        <v>2</v>
      </c>
      <c r="C7325">
        <v>117</v>
      </c>
      <c r="D7325" s="3"/>
      <c r="E7325" s="3"/>
    </row>
    <row r="7326" spans="1:5" x14ac:dyDescent="0.4">
      <c r="A7326">
        <v>2023</v>
      </c>
      <c r="B7326">
        <v>2</v>
      </c>
      <c r="C7326">
        <v>118</v>
      </c>
      <c r="D7326" s="3"/>
      <c r="E7326" s="3"/>
    </row>
    <row r="7327" spans="1:5" x14ac:dyDescent="0.4">
      <c r="A7327">
        <v>2023</v>
      </c>
      <c r="B7327">
        <v>2</v>
      </c>
      <c r="C7327">
        <v>119</v>
      </c>
      <c r="D7327" s="3"/>
      <c r="E7327" s="3"/>
    </row>
    <row r="7328" spans="1:5" x14ac:dyDescent="0.4">
      <c r="A7328">
        <v>2023</v>
      </c>
      <c r="B7328">
        <v>2</v>
      </c>
      <c r="C7328">
        <v>120</v>
      </c>
      <c r="D7328" s="3"/>
      <c r="E7328" s="3"/>
    </row>
    <row r="7329" spans="1:5" x14ac:dyDescent="0.4">
      <c r="A7329">
        <v>2023</v>
      </c>
      <c r="B7329">
        <v>2</v>
      </c>
      <c r="C7329">
        <v>121</v>
      </c>
      <c r="D7329" s="3"/>
      <c r="E7329" s="3"/>
    </row>
    <row r="7330" spans="1:5" x14ac:dyDescent="0.4">
      <c r="A7330">
        <v>2023</v>
      </c>
      <c r="B7330">
        <v>2</v>
      </c>
      <c r="C7330">
        <v>122</v>
      </c>
      <c r="D7330" s="3"/>
      <c r="E7330" s="3"/>
    </row>
    <row r="7331" spans="1:5" x14ac:dyDescent="0.4">
      <c r="A7331">
        <v>2023</v>
      </c>
      <c r="B7331">
        <v>2</v>
      </c>
      <c r="C7331">
        <v>123</v>
      </c>
      <c r="D7331" s="3"/>
      <c r="E7331" s="3"/>
    </row>
    <row r="7332" spans="1:5" x14ac:dyDescent="0.4">
      <c r="A7332">
        <v>2023</v>
      </c>
      <c r="B7332">
        <v>2</v>
      </c>
      <c r="C7332">
        <v>124</v>
      </c>
      <c r="D7332" s="3"/>
      <c r="E7332" s="3"/>
    </row>
    <row r="7333" spans="1:5" x14ac:dyDescent="0.4">
      <c r="A7333">
        <v>2023</v>
      </c>
      <c r="B7333">
        <v>2</v>
      </c>
      <c r="C7333">
        <v>125</v>
      </c>
      <c r="D7333" s="3"/>
      <c r="E7333" s="3"/>
    </row>
    <row r="7334" spans="1:5" x14ac:dyDescent="0.4">
      <c r="A7334">
        <v>2023</v>
      </c>
      <c r="B7334">
        <v>2</v>
      </c>
      <c r="C7334">
        <v>126</v>
      </c>
      <c r="D7334" s="3"/>
      <c r="E7334" s="3"/>
    </row>
    <row r="7335" spans="1:5" x14ac:dyDescent="0.4">
      <c r="A7335">
        <v>2023</v>
      </c>
      <c r="B7335">
        <v>2</v>
      </c>
      <c r="C7335">
        <v>127</v>
      </c>
      <c r="D7335" s="3"/>
      <c r="E7335" s="3"/>
    </row>
    <row r="7336" spans="1:5" x14ac:dyDescent="0.4">
      <c r="A7336">
        <v>2023</v>
      </c>
      <c r="B7336">
        <v>2</v>
      </c>
      <c r="C7336">
        <v>128</v>
      </c>
      <c r="D7336" s="3"/>
      <c r="E7336" s="3"/>
    </row>
    <row r="7337" spans="1:5" x14ac:dyDescent="0.4">
      <c r="A7337">
        <v>2023</v>
      </c>
      <c r="B7337">
        <v>2</v>
      </c>
      <c r="C7337">
        <v>129</v>
      </c>
      <c r="D7337" s="3"/>
      <c r="E7337" s="3"/>
    </row>
    <row r="7338" spans="1:5" x14ac:dyDescent="0.4">
      <c r="A7338">
        <v>2023</v>
      </c>
      <c r="B7338">
        <v>2</v>
      </c>
      <c r="C7338">
        <v>130</v>
      </c>
      <c r="D7338" s="3"/>
      <c r="E7338" s="3"/>
    </row>
    <row r="7339" spans="1:5" x14ac:dyDescent="0.4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">
      <c r="A7447">
        <v>2023</v>
      </c>
      <c r="B7447">
        <v>3</v>
      </c>
      <c r="C7447">
        <v>108</v>
      </c>
      <c r="D7447" s="3"/>
      <c r="E7447" s="3"/>
    </row>
    <row r="7448" spans="1:5" x14ac:dyDescent="0.4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">
      <c r="A7449">
        <v>2023</v>
      </c>
      <c r="B7449">
        <v>3</v>
      </c>
      <c r="C7449">
        <v>110</v>
      </c>
      <c r="D7449" s="3"/>
      <c r="E7449" s="3"/>
    </row>
    <row r="7450" spans="1:5" x14ac:dyDescent="0.4">
      <c r="A7450">
        <v>2023</v>
      </c>
      <c r="B7450">
        <v>3</v>
      </c>
      <c r="C7450">
        <v>111</v>
      </c>
      <c r="D7450" s="3"/>
      <c r="E7450" s="3"/>
    </row>
    <row r="7451" spans="1:5" x14ac:dyDescent="0.4">
      <c r="A7451">
        <v>2023</v>
      </c>
      <c r="B7451">
        <v>3</v>
      </c>
      <c r="C7451">
        <v>112</v>
      </c>
      <c r="D7451" s="3"/>
      <c r="E7451" s="3"/>
    </row>
    <row r="7452" spans="1:5" x14ac:dyDescent="0.4">
      <c r="A7452">
        <v>2023</v>
      </c>
      <c r="B7452">
        <v>3</v>
      </c>
      <c r="C7452">
        <v>113</v>
      </c>
      <c r="D7452" s="3"/>
      <c r="E7452" s="3"/>
    </row>
    <row r="7453" spans="1:5" x14ac:dyDescent="0.4">
      <c r="A7453">
        <v>2023</v>
      </c>
      <c r="B7453">
        <v>3</v>
      </c>
      <c r="C7453">
        <v>114</v>
      </c>
      <c r="D7453" s="3"/>
      <c r="E7453" s="3"/>
    </row>
    <row r="7454" spans="1:5" x14ac:dyDescent="0.4">
      <c r="A7454">
        <v>2023</v>
      </c>
      <c r="B7454">
        <v>3</v>
      </c>
      <c r="C7454">
        <v>115</v>
      </c>
      <c r="D7454" s="3"/>
      <c r="E7454" s="3"/>
    </row>
    <row r="7455" spans="1:5" x14ac:dyDescent="0.4">
      <c r="A7455">
        <v>2023</v>
      </c>
      <c r="B7455">
        <v>3</v>
      </c>
      <c r="C7455">
        <v>116</v>
      </c>
      <c r="D7455" s="3"/>
      <c r="E7455" s="3"/>
    </row>
    <row r="7456" spans="1:5" x14ac:dyDescent="0.4">
      <c r="A7456">
        <v>2023</v>
      </c>
      <c r="B7456">
        <v>3</v>
      </c>
      <c r="C7456">
        <v>117</v>
      </c>
      <c r="D7456" s="3"/>
      <c r="E7456" s="3"/>
    </row>
    <row r="7457" spans="1:5" x14ac:dyDescent="0.4">
      <c r="A7457">
        <v>2023</v>
      </c>
      <c r="B7457">
        <v>3</v>
      </c>
      <c r="C7457">
        <v>118</v>
      </c>
      <c r="D7457" s="3"/>
      <c r="E7457" s="3"/>
    </row>
    <row r="7458" spans="1:5" x14ac:dyDescent="0.4">
      <c r="A7458">
        <v>2023</v>
      </c>
      <c r="B7458">
        <v>3</v>
      </c>
      <c r="C7458">
        <v>119</v>
      </c>
      <c r="D7458" s="3"/>
      <c r="E7458" s="3"/>
    </row>
    <row r="7459" spans="1:5" x14ac:dyDescent="0.4">
      <c r="A7459">
        <v>2023</v>
      </c>
      <c r="B7459">
        <v>3</v>
      </c>
      <c r="C7459">
        <v>120</v>
      </c>
      <c r="D7459" s="3"/>
      <c r="E7459" s="3"/>
    </row>
    <row r="7460" spans="1:5" x14ac:dyDescent="0.4">
      <c r="A7460">
        <v>2023</v>
      </c>
      <c r="B7460">
        <v>3</v>
      </c>
      <c r="C7460">
        <v>121</v>
      </c>
      <c r="D7460" s="3"/>
      <c r="E7460" s="3"/>
    </row>
    <row r="7461" spans="1:5" x14ac:dyDescent="0.4">
      <c r="A7461">
        <v>2023</v>
      </c>
      <c r="B7461">
        <v>3</v>
      </c>
      <c r="C7461">
        <v>122</v>
      </c>
      <c r="D7461" s="3"/>
      <c r="E7461" s="3"/>
    </row>
    <row r="7462" spans="1:5" x14ac:dyDescent="0.4">
      <c r="A7462">
        <v>2023</v>
      </c>
      <c r="B7462">
        <v>3</v>
      </c>
      <c r="C7462">
        <v>123</v>
      </c>
      <c r="D7462" s="3"/>
      <c r="E7462" s="3"/>
    </row>
    <row r="7463" spans="1:5" x14ac:dyDescent="0.4">
      <c r="A7463">
        <v>2023</v>
      </c>
      <c r="B7463">
        <v>3</v>
      </c>
      <c r="C7463">
        <v>124</v>
      </c>
      <c r="D7463" s="3"/>
      <c r="E7463" s="3"/>
    </row>
    <row r="7464" spans="1:5" x14ac:dyDescent="0.4">
      <c r="A7464">
        <v>2023</v>
      </c>
      <c r="B7464">
        <v>3</v>
      </c>
      <c r="C7464">
        <v>125</v>
      </c>
      <c r="D7464" s="3"/>
      <c r="E7464" s="3"/>
    </row>
    <row r="7465" spans="1:5" x14ac:dyDescent="0.4">
      <c r="A7465">
        <v>2023</v>
      </c>
      <c r="B7465">
        <v>3</v>
      </c>
      <c r="C7465">
        <v>126</v>
      </c>
      <c r="D7465" s="3"/>
      <c r="E7465" s="3"/>
    </row>
    <row r="7466" spans="1:5" x14ac:dyDescent="0.4">
      <c r="A7466">
        <v>2023</v>
      </c>
      <c r="B7466">
        <v>3</v>
      </c>
      <c r="C7466">
        <v>127</v>
      </c>
      <c r="D7466" s="3"/>
      <c r="E7466" s="3"/>
    </row>
    <row r="7467" spans="1:5" x14ac:dyDescent="0.4">
      <c r="A7467">
        <v>2023</v>
      </c>
      <c r="B7467">
        <v>3</v>
      </c>
      <c r="C7467">
        <v>128</v>
      </c>
      <c r="D7467" s="3"/>
      <c r="E7467" s="3"/>
    </row>
    <row r="7468" spans="1:5" x14ac:dyDescent="0.4">
      <c r="A7468">
        <v>2023</v>
      </c>
      <c r="B7468">
        <v>3</v>
      </c>
      <c r="C7468">
        <v>129</v>
      </c>
      <c r="D7468" s="3"/>
      <c r="E7468" s="3"/>
    </row>
    <row r="7469" spans="1:5" x14ac:dyDescent="0.4">
      <c r="A7469">
        <v>2023</v>
      </c>
      <c r="B7469">
        <v>3</v>
      </c>
      <c r="C7469">
        <v>130</v>
      </c>
      <c r="D7469" s="3"/>
      <c r="E7469" s="3"/>
    </row>
    <row r="7470" spans="1:5" x14ac:dyDescent="0.4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">
      <c r="A7578">
        <v>2023</v>
      </c>
      <c r="B7578">
        <v>4</v>
      </c>
      <c r="C7578">
        <v>108</v>
      </c>
      <c r="D7578" s="3"/>
      <c r="E7578" s="3"/>
    </row>
    <row r="7579" spans="1:5" x14ac:dyDescent="0.4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">
      <c r="A7580">
        <v>2023</v>
      </c>
      <c r="B7580">
        <v>4</v>
      </c>
      <c r="C7580">
        <v>110</v>
      </c>
      <c r="D7580" s="3"/>
      <c r="E7580" s="3"/>
    </row>
    <row r="7581" spans="1:5" x14ac:dyDescent="0.4">
      <c r="A7581">
        <v>2023</v>
      </c>
      <c r="B7581">
        <v>4</v>
      </c>
      <c r="C7581">
        <v>111</v>
      </c>
      <c r="D7581" s="3"/>
      <c r="E7581" s="3"/>
    </row>
    <row r="7582" spans="1:5" x14ac:dyDescent="0.4">
      <c r="A7582">
        <v>2023</v>
      </c>
      <c r="B7582">
        <v>4</v>
      </c>
      <c r="C7582">
        <v>112</v>
      </c>
      <c r="D7582" s="3"/>
      <c r="E7582" s="3"/>
    </row>
    <row r="7583" spans="1:5" x14ac:dyDescent="0.4">
      <c r="A7583">
        <v>2023</v>
      </c>
      <c r="B7583">
        <v>4</v>
      </c>
      <c r="C7583">
        <v>113</v>
      </c>
      <c r="D7583" s="3"/>
      <c r="E7583" s="3"/>
    </row>
    <row r="7584" spans="1:5" x14ac:dyDescent="0.4">
      <c r="A7584">
        <v>2023</v>
      </c>
      <c r="B7584">
        <v>4</v>
      </c>
      <c r="C7584">
        <v>114</v>
      </c>
      <c r="D7584" s="3"/>
      <c r="E7584" s="3"/>
    </row>
    <row r="7585" spans="1:5" x14ac:dyDescent="0.4">
      <c r="A7585">
        <v>2023</v>
      </c>
      <c r="B7585">
        <v>4</v>
      </c>
      <c r="C7585">
        <v>115</v>
      </c>
      <c r="D7585" s="3"/>
      <c r="E7585" s="3"/>
    </row>
    <row r="7586" spans="1:5" x14ac:dyDescent="0.4">
      <c r="A7586">
        <v>2023</v>
      </c>
      <c r="B7586">
        <v>4</v>
      </c>
      <c r="C7586">
        <v>116</v>
      </c>
      <c r="D7586" s="3"/>
      <c r="E7586" s="3"/>
    </row>
    <row r="7587" spans="1:5" x14ac:dyDescent="0.4">
      <c r="A7587">
        <v>2023</v>
      </c>
      <c r="B7587">
        <v>4</v>
      </c>
      <c r="C7587">
        <v>117</v>
      </c>
      <c r="D7587" s="3"/>
      <c r="E7587" s="3"/>
    </row>
    <row r="7588" spans="1:5" x14ac:dyDescent="0.4">
      <c r="A7588">
        <v>2023</v>
      </c>
      <c r="B7588">
        <v>4</v>
      </c>
      <c r="C7588">
        <v>118</v>
      </c>
      <c r="D7588" s="3"/>
      <c r="E7588" s="3"/>
    </row>
    <row r="7589" spans="1:5" x14ac:dyDescent="0.4">
      <c r="A7589">
        <v>2023</v>
      </c>
      <c r="B7589">
        <v>4</v>
      </c>
      <c r="C7589">
        <v>119</v>
      </c>
      <c r="D7589" s="3"/>
      <c r="E7589" s="3"/>
    </row>
    <row r="7590" spans="1:5" x14ac:dyDescent="0.4">
      <c r="A7590">
        <v>2023</v>
      </c>
      <c r="B7590">
        <v>4</v>
      </c>
      <c r="C7590">
        <v>120</v>
      </c>
      <c r="D7590" s="3"/>
      <c r="E7590" s="3"/>
    </row>
    <row r="7591" spans="1:5" x14ac:dyDescent="0.4">
      <c r="A7591">
        <v>2023</v>
      </c>
      <c r="B7591">
        <v>4</v>
      </c>
      <c r="C7591">
        <v>121</v>
      </c>
      <c r="D7591" s="3"/>
      <c r="E7591" s="3"/>
    </row>
    <row r="7592" spans="1:5" x14ac:dyDescent="0.4">
      <c r="A7592">
        <v>2023</v>
      </c>
      <c r="B7592">
        <v>4</v>
      </c>
      <c r="C7592">
        <v>122</v>
      </c>
      <c r="D7592" s="3"/>
      <c r="E7592" s="3"/>
    </row>
    <row r="7593" spans="1:5" x14ac:dyDescent="0.4">
      <c r="A7593">
        <v>2023</v>
      </c>
      <c r="B7593">
        <v>4</v>
      </c>
      <c r="C7593">
        <v>123</v>
      </c>
      <c r="D7593" s="3"/>
      <c r="E7593" s="3"/>
    </row>
    <row r="7594" spans="1:5" x14ac:dyDescent="0.4">
      <c r="A7594">
        <v>2023</v>
      </c>
      <c r="B7594">
        <v>4</v>
      </c>
      <c r="C7594">
        <v>124</v>
      </c>
      <c r="D7594" s="3"/>
      <c r="E7594" s="3"/>
    </row>
    <row r="7595" spans="1:5" x14ac:dyDescent="0.4">
      <c r="A7595">
        <v>2023</v>
      </c>
      <c r="B7595">
        <v>4</v>
      </c>
      <c r="C7595">
        <v>125</v>
      </c>
      <c r="D7595" s="3"/>
      <c r="E7595" s="3"/>
    </row>
    <row r="7596" spans="1:5" x14ac:dyDescent="0.4">
      <c r="A7596">
        <v>2023</v>
      </c>
      <c r="B7596">
        <v>4</v>
      </c>
      <c r="C7596">
        <v>126</v>
      </c>
      <c r="D7596" s="3"/>
      <c r="E7596" s="3"/>
    </row>
    <row r="7597" spans="1:5" x14ac:dyDescent="0.4">
      <c r="A7597">
        <v>2023</v>
      </c>
      <c r="B7597">
        <v>4</v>
      </c>
      <c r="C7597">
        <v>127</v>
      </c>
      <c r="D7597" s="3"/>
      <c r="E7597" s="3"/>
    </row>
    <row r="7598" spans="1:5" x14ac:dyDescent="0.4">
      <c r="A7598">
        <v>2023</v>
      </c>
      <c r="B7598">
        <v>4</v>
      </c>
      <c r="C7598">
        <v>128</v>
      </c>
      <c r="D7598" s="3"/>
      <c r="E7598" s="3"/>
    </row>
    <row r="7599" spans="1:5" x14ac:dyDescent="0.4">
      <c r="A7599">
        <v>2023</v>
      </c>
      <c r="B7599">
        <v>4</v>
      </c>
      <c r="C7599">
        <v>129</v>
      </c>
      <c r="D7599" s="3"/>
      <c r="E7599" s="3"/>
    </row>
    <row r="7600" spans="1:5" x14ac:dyDescent="0.4">
      <c r="A7600">
        <v>2023</v>
      </c>
      <c r="B7600">
        <v>4</v>
      </c>
      <c r="C7600">
        <v>130</v>
      </c>
      <c r="D7600" s="3"/>
      <c r="E7600" s="3"/>
    </row>
    <row r="7601" spans="1:5" x14ac:dyDescent="0.4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">
      <c r="A7709">
        <v>2023</v>
      </c>
      <c r="B7709">
        <v>5</v>
      </c>
      <c r="C7709">
        <v>108</v>
      </c>
      <c r="D7709" s="3"/>
      <c r="E7709" s="3"/>
    </row>
    <row r="7710" spans="1:5" x14ac:dyDescent="0.4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">
      <c r="A7711">
        <v>2023</v>
      </c>
      <c r="B7711">
        <v>5</v>
      </c>
      <c r="C7711">
        <v>110</v>
      </c>
      <c r="D7711" s="3"/>
      <c r="E7711" s="3"/>
    </row>
    <row r="7712" spans="1:5" x14ac:dyDescent="0.4">
      <c r="A7712">
        <v>2023</v>
      </c>
      <c r="B7712">
        <v>5</v>
      </c>
      <c r="C7712">
        <v>111</v>
      </c>
      <c r="D7712" s="3"/>
      <c r="E7712" s="3"/>
    </row>
    <row r="7713" spans="1:5" x14ac:dyDescent="0.4">
      <c r="A7713">
        <v>2023</v>
      </c>
      <c r="B7713">
        <v>5</v>
      </c>
      <c r="C7713">
        <v>112</v>
      </c>
      <c r="D7713" s="3"/>
      <c r="E7713" s="3"/>
    </row>
    <row r="7714" spans="1:5" x14ac:dyDescent="0.4">
      <c r="A7714">
        <v>2023</v>
      </c>
      <c r="B7714">
        <v>5</v>
      </c>
      <c r="C7714">
        <v>113</v>
      </c>
      <c r="D7714" s="3"/>
      <c r="E7714" s="3"/>
    </row>
    <row r="7715" spans="1:5" x14ac:dyDescent="0.4">
      <c r="A7715">
        <v>2023</v>
      </c>
      <c r="B7715">
        <v>5</v>
      </c>
      <c r="C7715">
        <v>114</v>
      </c>
      <c r="D7715" s="3"/>
      <c r="E7715" s="3"/>
    </row>
    <row r="7716" spans="1:5" x14ac:dyDescent="0.4">
      <c r="A7716">
        <v>2023</v>
      </c>
      <c r="B7716">
        <v>5</v>
      </c>
      <c r="C7716">
        <v>115</v>
      </c>
      <c r="D7716" s="3"/>
      <c r="E7716" s="3"/>
    </row>
    <row r="7717" spans="1:5" x14ac:dyDescent="0.4">
      <c r="A7717">
        <v>2023</v>
      </c>
      <c r="B7717">
        <v>5</v>
      </c>
      <c r="C7717">
        <v>116</v>
      </c>
      <c r="D7717" s="3"/>
      <c r="E7717" s="3"/>
    </row>
    <row r="7718" spans="1:5" x14ac:dyDescent="0.4">
      <c r="A7718">
        <v>2023</v>
      </c>
      <c r="B7718">
        <v>5</v>
      </c>
      <c r="C7718">
        <v>117</v>
      </c>
      <c r="D7718" s="3"/>
      <c r="E7718" s="3"/>
    </row>
    <row r="7719" spans="1:5" x14ac:dyDescent="0.4">
      <c r="A7719">
        <v>2023</v>
      </c>
      <c r="B7719">
        <v>5</v>
      </c>
      <c r="C7719">
        <v>118</v>
      </c>
      <c r="D7719" s="3"/>
      <c r="E7719" s="3"/>
    </row>
    <row r="7720" spans="1:5" x14ac:dyDescent="0.4">
      <c r="A7720">
        <v>2023</v>
      </c>
      <c r="B7720">
        <v>5</v>
      </c>
      <c r="C7720">
        <v>119</v>
      </c>
      <c r="D7720" s="3"/>
      <c r="E7720" s="3"/>
    </row>
    <row r="7721" spans="1:5" x14ac:dyDescent="0.4">
      <c r="A7721">
        <v>2023</v>
      </c>
      <c r="B7721">
        <v>5</v>
      </c>
      <c r="C7721">
        <v>120</v>
      </c>
      <c r="D7721" s="3"/>
      <c r="E7721" s="3"/>
    </row>
    <row r="7722" spans="1:5" x14ac:dyDescent="0.4">
      <c r="A7722">
        <v>2023</v>
      </c>
      <c r="B7722">
        <v>5</v>
      </c>
      <c r="C7722">
        <v>121</v>
      </c>
      <c r="D7722" s="3"/>
      <c r="E7722" s="3"/>
    </row>
    <row r="7723" spans="1:5" x14ac:dyDescent="0.4">
      <c r="A7723">
        <v>2023</v>
      </c>
      <c r="B7723">
        <v>5</v>
      </c>
      <c r="C7723">
        <v>122</v>
      </c>
      <c r="D7723" s="3"/>
      <c r="E7723" s="3"/>
    </row>
    <row r="7724" spans="1:5" x14ac:dyDescent="0.4">
      <c r="A7724">
        <v>2023</v>
      </c>
      <c r="B7724">
        <v>5</v>
      </c>
      <c r="C7724">
        <v>123</v>
      </c>
      <c r="D7724" s="3"/>
      <c r="E7724" s="3"/>
    </row>
    <row r="7725" spans="1:5" x14ac:dyDescent="0.4">
      <c r="A7725">
        <v>2023</v>
      </c>
      <c r="B7725">
        <v>5</v>
      </c>
      <c r="C7725">
        <v>124</v>
      </c>
      <c r="D7725" s="3"/>
      <c r="E7725" s="3"/>
    </row>
    <row r="7726" spans="1:5" x14ac:dyDescent="0.4">
      <c r="A7726">
        <v>2023</v>
      </c>
      <c r="B7726">
        <v>5</v>
      </c>
      <c r="C7726">
        <v>125</v>
      </c>
      <c r="D7726" s="3"/>
      <c r="E7726" s="3"/>
    </row>
    <row r="7727" spans="1:5" x14ac:dyDescent="0.4">
      <c r="A7727">
        <v>2023</v>
      </c>
      <c r="B7727">
        <v>5</v>
      </c>
      <c r="C7727">
        <v>126</v>
      </c>
      <c r="D7727" s="3"/>
      <c r="E7727" s="3"/>
    </row>
    <row r="7728" spans="1:5" x14ac:dyDescent="0.4">
      <c r="A7728">
        <v>2023</v>
      </c>
      <c r="B7728">
        <v>5</v>
      </c>
      <c r="C7728">
        <v>127</v>
      </c>
      <c r="D7728" s="3"/>
      <c r="E7728" s="3"/>
    </row>
    <row r="7729" spans="1:5" x14ac:dyDescent="0.4">
      <c r="A7729">
        <v>2023</v>
      </c>
      <c r="B7729">
        <v>5</v>
      </c>
      <c r="C7729">
        <v>128</v>
      </c>
      <c r="D7729" s="3"/>
      <c r="E7729" s="3"/>
    </row>
    <row r="7730" spans="1:5" x14ac:dyDescent="0.4">
      <c r="A7730">
        <v>2023</v>
      </c>
      <c r="B7730">
        <v>5</v>
      </c>
      <c r="C7730">
        <v>129</v>
      </c>
      <c r="D7730" s="3"/>
      <c r="E7730" s="3"/>
    </row>
    <row r="7731" spans="1:5" x14ac:dyDescent="0.4">
      <c r="A7731">
        <v>2023</v>
      </c>
      <c r="B7731">
        <v>5</v>
      </c>
      <c r="C7731">
        <v>130</v>
      </c>
      <c r="D7731" s="3"/>
      <c r="E7731" s="3"/>
    </row>
    <row r="7732" spans="1:5" x14ac:dyDescent="0.4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">
      <c r="A7840">
        <v>2023</v>
      </c>
      <c r="B7840">
        <v>6</v>
      </c>
      <c r="C7840">
        <v>108</v>
      </c>
      <c r="D7840" s="3"/>
      <c r="E7840" s="3"/>
    </row>
    <row r="7841" spans="1:5" x14ac:dyDescent="0.4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">
      <c r="A7843">
        <v>2023</v>
      </c>
      <c r="B7843">
        <v>6</v>
      </c>
      <c r="C7843">
        <v>111</v>
      </c>
      <c r="D7843" s="3"/>
      <c r="E7843" s="3"/>
    </row>
    <row r="7844" spans="1:5" x14ac:dyDescent="0.4">
      <c r="A7844">
        <v>2023</v>
      </c>
      <c r="B7844">
        <v>6</v>
      </c>
      <c r="C7844">
        <v>112</v>
      </c>
      <c r="D7844" s="3"/>
      <c r="E7844" s="3"/>
    </row>
    <row r="7845" spans="1:5" x14ac:dyDescent="0.4">
      <c r="A7845">
        <v>2023</v>
      </c>
      <c r="B7845">
        <v>6</v>
      </c>
      <c r="C7845">
        <v>113</v>
      </c>
      <c r="D7845" s="3"/>
      <c r="E7845" s="3"/>
    </row>
    <row r="7846" spans="1:5" x14ac:dyDescent="0.4">
      <c r="A7846">
        <v>2023</v>
      </c>
      <c r="B7846">
        <v>6</v>
      </c>
      <c r="C7846">
        <v>114</v>
      </c>
      <c r="D7846" s="3"/>
      <c r="E7846" s="3"/>
    </row>
    <row r="7847" spans="1:5" x14ac:dyDescent="0.4">
      <c r="A7847">
        <v>2023</v>
      </c>
      <c r="B7847">
        <v>6</v>
      </c>
      <c r="C7847">
        <v>115</v>
      </c>
      <c r="D7847" s="3"/>
      <c r="E7847" s="3"/>
    </row>
    <row r="7848" spans="1:5" x14ac:dyDescent="0.4">
      <c r="A7848">
        <v>2023</v>
      </c>
      <c r="B7848">
        <v>6</v>
      </c>
      <c r="C7848">
        <v>116</v>
      </c>
      <c r="D7848" s="3"/>
      <c r="E7848" s="3"/>
    </row>
    <row r="7849" spans="1:5" x14ac:dyDescent="0.4">
      <c r="A7849">
        <v>2023</v>
      </c>
      <c r="B7849">
        <v>6</v>
      </c>
      <c r="C7849">
        <v>117</v>
      </c>
      <c r="D7849" s="3"/>
      <c r="E7849" s="3"/>
    </row>
    <row r="7850" spans="1:5" x14ac:dyDescent="0.4">
      <c r="A7850">
        <v>2023</v>
      </c>
      <c r="B7850">
        <v>6</v>
      </c>
      <c r="C7850">
        <v>118</v>
      </c>
      <c r="D7850" s="3"/>
      <c r="E7850" s="3"/>
    </row>
    <row r="7851" spans="1:5" x14ac:dyDescent="0.4">
      <c r="A7851">
        <v>2023</v>
      </c>
      <c r="B7851">
        <v>6</v>
      </c>
      <c r="C7851">
        <v>119</v>
      </c>
      <c r="D7851" s="3"/>
      <c r="E7851" s="3"/>
    </row>
    <row r="7852" spans="1:5" x14ac:dyDescent="0.4">
      <c r="A7852">
        <v>2023</v>
      </c>
      <c r="B7852">
        <v>6</v>
      </c>
      <c r="C7852">
        <v>120</v>
      </c>
      <c r="D7852" s="3"/>
      <c r="E7852" s="3"/>
    </row>
    <row r="7853" spans="1:5" x14ac:dyDescent="0.4">
      <c r="A7853">
        <v>2023</v>
      </c>
      <c r="B7853">
        <v>6</v>
      </c>
      <c r="C7853">
        <v>121</v>
      </c>
      <c r="D7853" s="3"/>
      <c r="E7853" s="3"/>
    </row>
    <row r="7854" spans="1:5" x14ac:dyDescent="0.4">
      <c r="A7854">
        <v>2023</v>
      </c>
      <c r="B7854">
        <v>6</v>
      </c>
      <c r="C7854">
        <v>122</v>
      </c>
      <c r="D7854" s="3"/>
      <c r="E7854" s="3"/>
    </row>
    <row r="7855" spans="1:5" x14ac:dyDescent="0.4">
      <c r="A7855">
        <v>2023</v>
      </c>
      <c r="B7855">
        <v>6</v>
      </c>
      <c r="C7855">
        <v>123</v>
      </c>
      <c r="D7855" s="3"/>
      <c r="E7855" s="3"/>
    </row>
    <row r="7856" spans="1:5" x14ac:dyDescent="0.4">
      <c r="A7856">
        <v>2023</v>
      </c>
      <c r="B7856">
        <v>6</v>
      </c>
      <c r="C7856">
        <v>124</v>
      </c>
      <c r="D7856" s="3"/>
      <c r="E7856" s="3"/>
    </row>
    <row r="7857" spans="1:5" x14ac:dyDescent="0.4">
      <c r="A7857">
        <v>2023</v>
      </c>
      <c r="B7857">
        <v>6</v>
      </c>
      <c r="C7857">
        <v>125</v>
      </c>
      <c r="D7857" s="3"/>
      <c r="E7857" s="3"/>
    </row>
    <row r="7858" spans="1:5" x14ac:dyDescent="0.4">
      <c r="A7858">
        <v>2023</v>
      </c>
      <c r="B7858">
        <v>6</v>
      </c>
      <c r="C7858">
        <v>126</v>
      </c>
      <c r="D7858" s="3"/>
      <c r="E7858" s="3"/>
    </row>
    <row r="7859" spans="1:5" x14ac:dyDescent="0.4">
      <c r="A7859">
        <v>2023</v>
      </c>
      <c r="B7859">
        <v>6</v>
      </c>
      <c r="C7859">
        <v>127</v>
      </c>
      <c r="D7859" s="3"/>
      <c r="E7859" s="3"/>
    </row>
    <row r="7860" spans="1:5" x14ac:dyDescent="0.4">
      <c r="A7860">
        <v>2023</v>
      </c>
      <c r="B7860">
        <v>6</v>
      </c>
      <c r="C7860">
        <v>128</v>
      </c>
      <c r="D7860" s="3"/>
      <c r="E7860" s="3"/>
    </row>
    <row r="7861" spans="1:5" x14ac:dyDescent="0.4">
      <c r="A7861">
        <v>2023</v>
      </c>
      <c r="B7861">
        <v>6</v>
      </c>
      <c r="C7861">
        <v>129</v>
      </c>
      <c r="D7861" s="3"/>
      <c r="E7861" s="3"/>
    </row>
    <row r="7862" spans="1:5" x14ac:dyDescent="0.4">
      <c r="A7862">
        <v>2023</v>
      </c>
      <c r="B7862">
        <v>6</v>
      </c>
      <c r="C7862">
        <v>130</v>
      </c>
      <c r="D7862" s="3"/>
      <c r="E7862" s="3"/>
    </row>
    <row r="7863" spans="1:5" x14ac:dyDescent="0.4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">
      <c r="A7971">
        <v>2023</v>
      </c>
      <c r="B7971">
        <v>7</v>
      </c>
      <c r="C7971">
        <v>108</v>
      </c>
      <c r="D7971" s="3"/>
      <c r="E7971" s="3"/>
    </row>
    <row r="7972" spans="1:5" x14ac:dyDescent="0.4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">
      <c r="A7974">
        <v>2023</v>
      </c>
      <c r="B7974">
        <v>7</v>
      </c>
      <c r="C7974">
        <v>111</v>
      </c>
      <c r="D7974" s="3"/>
      <c r="E7974" s="3"/>
    </row>
    <row r="7975" spans="1:5" x14ac:dyDescent="0.4">
      <c r="A7975">
        <v>2023</v>
      </c>
      <c r="B7975">
        <v>7</v>
      </c>
      <c r="C7975">
        <v>112</v>
      </c>
      <c r="D7975" s="3"/>
      <c r="E7975" s="3"/>
    </row>
    <row r="7976" spans="1:5" x14ac:dyDescent="0.4">
      <c r="A7976">
        <v>2023</v>
      </c>
      <c r="B7976">
        <v>7</v>
      </c>
      <c r="C7976">
        <v>113</v>
      </c>
      <c r="D7976" s="3"/>
      <c r="E7976" s="3"/>
    </row>
    <row r="7977" spans="1:5" x14ac:dyDescent="0.4">
      <c r="A7977">
        <v>2023</v>
      </c>
      <c r="B7977">
        <v>7</v>
      </c>
      <c r="C7977">
        <v>114</v>
      </c>
      <c r="D7977" s="3"/>
      <c r="E7977" s="3"/>
    </row>
    <row r="7978" spans="1:5" x14ac:dyDescent="0.4">
      <c r="A7978">
        <v>2023</v>
      </c>
      <c r="B7978">
        <v>7</v>
      </c>
      <c r="C7978">
        <v>115</v>
      </c>
      <c r="D7978" s="3"/>
      <c r="E7978" s="3"/>
    </row>
    <row r="7979" spans="1:5" x14ac:dyDescent="0.4">
      <c r="A7979">
        <v>2023</v>
      </c>
      <c r="B7979">
        <v>7</v>
      </c>
      <c r="C7979">
        <v>116</v>
      </c>
      <c r="D7979" s="3"/>
      <c r="E7979" s="3"/>
    </row>
    <row r="7980" spans="1:5" x14ac:dyDescent="0.4">
      <c r="A7980">
        <v>2023</v>
      </c>
      <c r="B7980">
        <v>7</v>
      </c>
      <c r="C7980">
        <v>117</v>
      </c>
      <c r="D7980" s="3"/>
      <c r="E7980" s="3"/>
    </row>
    <row r="7981" spans="1:5" x14ac:dyDescent="0.4">
      <c r="A7981">
        <v>2023</v>
      </c>
      <c r="B7981">
        <v>7</v>
      </c>
      <c r="C7981">
        <v>118</v>
      </c>
      <c r="D7981" s="3"/>
      <c r="E7981" s="3"/>
    </row>
    <row r="7982" spans="1:5" x14ac:dyDescent="0.4">
      <c r="A7982">
        <v>2023</v>
      </c>
      <c r="B7982">
        <v>7</v>
      </c>
      <c r="C7982">
        <v>119</v>
      </c>
      <c r="D7982" s="3"/>
      <c r="E7982" s="3"/>
    </row>
    <row r="7983" spans="1:5" x14ac:dyDescent="0.4">
      <c r="A7983">
        <v>2023</v>
      </c>
      <c r="B7983">
        <v>7</v>
      </c>
      <c r="C7983">
        <v>120</v>
      </c>
      <c r="D7983" s="3"/>
      <c r="E7983" s="3"/>
    </row>
    <row r="7984" spans="1:5" x14ac:dyDescent="0.4">
      <c r="A7984">
        <v>2023</v>
      </c>
      <c r="B7984">
        <v>7</v>
      </c>
      <c r="C7984">
        <v>121</v>
      </c>
      <c r="D7984" s="3"/>
      <c r="E7984" s="3"/>
    </row>
    <row r="7985" spans="1:5" x14ac:dyDescent="0.4">
      <c r="A7985">
        <v>2023</v>
      </c>
      <c r="B7985">
        <v>7</v>
      </c>
      <c r="C7985">
        <v>122</v>
      </c>
      <c r="D7985" s="3"/>
      <c r="E7985" s="3"/>
    </row>
    <row r="7986" spans="1:5" x14ac:dyDescent="0.4">
      <c r="A7986">
        <v>2023</v>
      </c>
      <c r="B7986">
        <v>7</v>
      </c>
      <c r="C7986">
        <v>123</v>
      </c>
      <c r="D7986" s="3"/>
      <c r="E7986" s="3"/>
    </row>
    <row r="7987" spans="1:5" x14ac:dyDescent="0.4">
      <c r="A7987">
        <v>2023</v>
      </c>
      <c r="B7987">
        <v>7</v>
      </c>
      <c r="C7987">
        <v>124</v>
      </c>
      <c r="D7987" s="3"/>
      <c r="E7987" s="3"/>
    </row>
    <row r="7988" spans="1:5" x14ac:dyDescent="0.4">
      <c r="A7988">
        <v>2023</v>
      </c>
      <c r="B7988">
        <v>7</v>
      </c>
      <c r="C7988">
        <v>125</v>
      </c>
      <c r="D7988" s="3"/>
      <c r="E7988" s="3"/>
    </row>
    <row r="7989" spans="1:5" x14ac:dyDescent="0.4">
      <c r="A7989">
        <v>2023</v>
      </c>
      <c r="B7989">
        <v>7</v>
      </c>
      <c r="C7989">
        <v>126</v>
      </c>
      <c r="D7989" s="3"/>
      <c r="E7989" s="3"/>
    </row>
    <row r="7990" spans="1:5" x14ac:dyDescent="0.4">
      <c r="A7990">
        <v>2023</v>
      </c>
      <c r="B7990">
        <v>7</v>
      </c>
      <c r="C7990">
        <v>127</v>
      </c>
      <c r="D7990" s="3"/>
      <c r="E7990" s="3"/>
    </row>
    <row r="7991" spans="1:5" x14ac:dyDescent="0.4">
      <c r="A7991">
        <v>2023</v>
      </c>
      <c r="B7991">
        <v>7</v>
      </c>
      <c r="C7991">
        <v>128</v>
      </c>
      <c r="D7991" s="3"/>
      <c r="E7991" s="3"/>
    </row>
    <row r="7992" spans="1:5" x14ac:dyDescent="0.4">
      <c r="A7992">
        <v>2023</v>
      </c>
      <c r="B7992">
        <v>7</v>
      </c>
      <c r="C7992">
        <v>129</v>
      </c>
      <c r="D7992" s="3"/>
      <c r="E7992" s="3"/>
    </row>
    <row r="7993" spans="1:5" x14ac:dyDescent="0.4">
      <c r="A7993">
        <v>2023</v>
      </c>
      <c r="B7993">
        <v>7</v>
      </c>
      <c r="C7993">
        <v>130</v>
      </c>
      <c r="D7993" s="3"/>
      <c r="E7993" s="3"/>
    </row>
    <row r="7994" spans="1:5" x14ac:dyDescent="0.4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">
      <c r="A8102">
        <v>2023</v>
      </c>
      <c r="B8102">
        <v>8</v>
      </c>
      <c r="C8102">
        <v>108</v>
      </c>
      <c r="D8102" s="3"/>
      <c r="E8102" s="3"/>
    </row>
    <row r="8103" spans="1:5" x14ac:dyDescent="0.4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">
      <c r="A8105">
        <v>2023</v>
      </c>
      <c r="B8105">
        <v>8</v>
      </c>
      <c r="C8105">
        <v>111</v>
      </c>
      <c r="D8105" s="3"/>
      <c r="E8105" s="3"/>
    </row>
    <row r="8106" spans="1:5" x14ac:dyDescent="0.4">
      <c r="A8106">
        <v>2023</v>
      </c>
      <c r="B8106">
        <v>8</v>
      </c>
      <c r="C8106">
        <v>112</v>
      </c>
      <c r="D8106" s="3"/>
      <c r="E8106" s="3"/>
    </row>
    <row r="8107" spans="1:5" x14ac:dyDescent="0.4">
      <c r="A8107">
        <v>2023</v>
      </c>
      <c r="B8107">
        <v>8</v>
      </c>
      <c r="C8107">
        <v>113</v>
      </c>
      <c r="D8107" s="3"/>
      <c r="E8107" s="3"/>
    </row>
    <row r="8108" spans="1:5" x14ac:dyDescent="0.4">
      <c r="A8108">
        <v>2023</v>
      </c>
      <c r="B8108">
        <v>8</v>
      </c>
      <c r="C8108">
        <v>114</v>
      </c>
      <c r="D8108" s="3"/>
      <c r="E8108" s="3"/>
    </row>
    <row r="8109" spans="1:5" x14ac:dyDescent="0.4">
      <c r="A8109">
        <v>2023</v>
      </c>
      <c r="B8109">
        <v>8</v>
      </c>
      <c r="C8109">
        <v>115</v>
      </c>
      <c r="D8109" s="3"/>
      <c r="E8109" s="3"/>
    </row>
    <row r="8110" spans="1:5" x14ac:dyDescent="0.4">
      <c r="A8110">
        <v>2023</v>
      </c>
      <c r="B8110">
        <v>8</v>
      </c>
      <c r="C8110">
        <v>116</v>
      </c>
      <c r="D8110" s="3"/>
      <c r="E8110" s="3"/>
    </row>
    <row r="8111" spans="1:5" x14ac:dyDescent="0.4">
      <c r="A8111">
        <v>2023</v>
      </c>
      <c r="B8111">
        <v>8</v>
      </c>
      <c r="C8111">
        <v>117</v>
      </c>
      <c r="D8111" s="3"/>
      <c r="E8111" s="3"/>
    </row>
    <row r="8112" spans="1:5" x14ac:dyDescent="0.4">
      <c r="A8112">
        <v>2023</v>
      </c>
      <c r="B8112">
        <v>8</v>
      </c>
      <c r="C8112">
        <v>118</v>
      </c>
      <c r="D8112" s="3"/>
      <c r="E8112" s="3"/>
    </row>
    <row r="8113" spans="1:5" x14ac:dyDescent="0.4">
      <c r="A8113">
        <v>2023</v>
      </c>
      <c r="B8113">
        <v>8</v>
      </c>
      <c r="C8113">
        <v>119</v>
      </c>
      <c r="D8113" s="3"/>
      <c r="E8113" s="3"/>
    </row>
    <row r="8114" spans="1:5" x14ac:dyDescent="0.4">
      <c r="A8114">
        <v>2023</v>
      </c>
      <c r="B8114">
        <v>8</v>
      </c>
      <c r="C8114">
        <v>120</v>
      </c>
      <c r="D8114" s="3"/>
      <c r="E8114" s="3"/>
    </row>
    <row r="8115" spans="1:5" x14ac:dyDescent="0.4">
      <c r="A8115">
        <v>2023</v>
      </c>
      <c r="B8115">
        <v>8</v>
      </c>
      <c r="C8115">
        <v>121</v>
      </c>
      <c r="D8115" s="3"/>
      <c r="E8115" s="3"/>
    </row>
    <row r="8116" spans="1:5" x14ac:dyDescent="0.4">
      <c r="A8116">
        <v>2023</v>
      </c>
      <c r="B8116">
        <v>8</v>
      </c>
      <c r="C8116">
        <v>122</v>
      </c>
      <c r="D8116" s="3"/>
      <c r="E8116" s="3"/>
    </row>
    <row r="8117" spans="1:5" x14ac:dyDescent="0.4">
      <c r="A8117">
        <v>2023</v>
      </c>
      <c r="B8117">
        <v>8</v>
      </c>
      <c r="C8117">
        <v>123</v>
      </c>
      <c r="D8117" s="3"/>
      <c r="E8117" s="3"/>
    </row>
    <row r="8118" spans="1:5" x14ac:dyDescent="0.4">
      <c r="A8118">
        <v>2023</v>
      </c>
      <c r="B8118">
        <v>8</v>
      </c>
      <c r="C8118">
        <v>124</v>
      </c>
      <c r="D8118" s="3"/>
      <c r="E8118" s="3"/>
    </row>
    <row r="8119" spans="1:5" x14ac:dyDescent="0.4">
      <c r="A8119">
        <v>2023</v>
      </c>
      <c r="B8119">
        <v>8</v>
      </c>
      <c r="C8119">
        <v>125</v>
      </c>
      <c r="D8119" s="3"/>
      <c r="E8119" s="3"/>
    </row>
    <row r="8120" spans="1:5" x14ac:dyDescent="0.4">
      <c r="A8120">
        <v>2023</v>
      </c>
      <c r="B8120">
        <v>8</v>
      </c>
      <c r="C8120">
        <v>126</v>
      </c>
      <c r="D8120" s="3"/>
      <c r="E8120" s="3"/>
    </row>
    <row r="8121" spans="1:5" x14ac:dyDescent="0.4">
      <c r="A8121">
        <v>2023</v>
      </c>
      <c r="B8121">
        <v>8</v>
      </c>
      <c r="C8121">
        <v>127</v>
      </c>
      <c r="D8121" s="3"/>
      <c r="E8121" s="3"/>
    </row>
    <row r="8122" spans="1:5" x14ac:dyDescent="0.4">
      <c r="A8122">
        <v>2023</v>
      </c>
      <c r="B8122">
        <v>8</v>
      </c>
      <c r="C8122">
        <v>128</v>
      </c>
      <c r="D8122" s="3"/>
      <c r="E8122" s="3"/>
    </row>
    <row r="8123" spans="1:5" x14ac:dyDescent="0.4">
      <c r="A8123">
        <v>2023</v>
      </c>
      <c r="B8123">
        <v>8</v>
      </c>
      <c r="C8123">
        <v>129</v>
      </c>
      <c r="D8123" s="3"/>
      <c r="E8123" s="3"/>
    </row>
    <row r="8124" spans="1:5" x14ac:dyDescent="0.4">
      <c r="A8124">
        <v>2023</v>
      </c>
      <c r="B8124">
        <v>8</v>
      </c>
      <c r="C8124">
        <v>130</v>
      </c>
      <c r="D8124" s="3"/>
      <c r="E8124" s="3"/>
    </row>
    <row r="8125" spans="1:5" x14ac:dyDescent="0.4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">
      <c r="A8233">
        <v>2023</v>
      </c>
      <c r="B8233">
        <v>9</v>
      </c>
      <c r="C8233">
        <v>108</v>
      </c>
      <c r="D8233" s="3"/>
      <c r="E8233" s="3"/>
    </row>
    <row r="8234" spans="1:5" x14ac:dyDescent="0.4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">
      <c r="A8236">
        <v>2023</v>
      </c>
      <c r="B8236">
        <v>9</v>
      </c>
      <c r="C8236">
        <v>111</v>
      </c>
      <c r="D8236" s="3"/>
      <c r="E8236" s="3"/>
    </row>
    <row r="8237" spans="1:5" x14ac:dyDescent="0.4">
      <c r="A8237">
        <v>2023</v>
      </c>
      <c r="B8237">
        <v>9</v>
      </c>
      <c r="C8237">
        <v>112</v>
      </c>
      <c r="D8237" s="3"/>
      <c r="E8237" s="3"/>
    </row>
    <row r="8238" spans="1:5" x14ac:dyDescent="0.4">
      <c r="A8238">
        <v>2023</v>
      </c>
      <c r="B8238">
        <v>9</v>
      </c>
      <c r="C8238">
        <v>113</v>
      </c>
      <c r="D8238" s="3"/>
      <c r="E8238" s="3"/>
    </row>
    <row r="8239" spans="1:5" x14ac:dyDescent="0.4">
      <c r="A8239">
        <v>2023</v>
      </c>
      <c r="B8239">
        <v>9</v>
      </c>
      <c r="C8239">
        <v>114</v>
      </c>
      <c r="D8239" s="3"/>
      <c r="E8239" s="3"/>
    </row>
    <row r="8240" spans="1:5" x14ac:dyDescent="0.4">
      <c r="A8240">
        <v>2023</v>
      </c>
      <c r="B8240">
        <v>9</v>
      </c>
      <c r="C8240">
        <v>115</v>
      </c>
      <c r="D8240" s="3"/>
      <c r="E8240" s="3"/>
    </row>
    <row r="8241" spans="1:5" x14ac:dyDescent="0.4">
      <c r="A8241">
        <v>2023</v>
      </c>
      <c r="B8241">
        <v>9</v>
      </c>
      <c r="C8241">
        <v>116</v>
      </c>
      <c r="D8241" s="3"/>
      <c r="E8241" s="3"/>
    </row>
    <row r="8242" spans="1:5" x14ac:dyDescent="0.4">
      <c r="A8242">
        <v>2023</v>
      </c>
      <c r="B8242">
        <v>9</v>
      </c>
      <c r="C8242">
        <v>117</v>
      </c>
      <c r="D8242" s="3"/>
      <c r="E8242" s="3"/>
    </row>
    <row r="8243" spans="1:5" x14ac:dyDescent="0.4">
      <c r="A8243">
        <v>2023</v>
      </c>
      <c r="B8243">
        <v>9</v>
      </c>
      <c r="C8243">
        <v>118</v>
      </c>
      <c r="D8243" s="3"/>
      <c r="E8243" s="3"/>
    </row>
    <row r="8244" spans="1:5" x14ac:dyDescent="0.4">
      <c r="A8244">
        <v>2023</v>
      </c>
      <c r="B8244">
        <v>9</v>
      </c>
      <c r="C8244">
        <v>119</v>
      </c>
      <c r="D8244" s="3"/>
      <c r="E8244" s="3"/>
    </row>
    <row r="8245" spans="1:5" x14ac:dyDescent="0.4">
      <c r="A8245">
        <v>2023</v>
      </c>
      <c r="B8245">
        <v>9</v>
      </c>
      <c r="C8245">
        <v>120</v>
      </c>
      <c r="D8245" s="3"/>
      <c r="E8245" s="3"/>
    </row>
    <row r="8246" spans="1:5" x14ac:dyDescent="0.4">
      <c r="A8246">
        <v>2023</v>
      </c>
      <c r="B8246">
        <v>9</v>
      </c>
      <c r="C8246">
        <v>121</v>
      </c>
      <c r="D8246" s="3"/>
      <c r="E8246" s="3"/>
    </row>
    <row r="8247" spans="1:5" x14ac:dyDescent="0.4">
      <c r="A8247">
        <v>2023</v>
      </c>
      <c r="B8247">
        <v>9</v>
      </c>
      <c r="C8247">
        <v>122</v>
      </c>
      <c r="D8247" s="3"/>
      <c r="E8247" s="3"/>
    </row>
    <row r="8248" spans="1:5" x14ac:dyDescent="0.4">
      <c r="A8248">
        <v>2023</v>
      </c>
      <c r="B8248">
        <v>9</v>
      </c>
      <c r="C8248">
        <v>123</v>
      </c>
      <c r="D8248" s="3"/>
      <c r="E8248" s="3"/>
    </row>
    <row r="8249" spans="1:5" x14ac:dyDescent="0.4">
      <c r="A8249">
        <v>2023</v>
      </c>
      <c r="B8249">
        <v>9</v>
      </c>
      <c r="C8249">
        <v>124</v>
      </c>
      <c r="D8249" s="3"/>
      <c r="E8249" s="3"/>
    </row>
    <row r="8250" spans="1:5" x14ac:dyDescent="0.4">
      <c r="A8250">
        <v>2023</v>
      </c>
      <c r="B8250">
        <v>9</v>
      </c>
      <c r="C8250">
        <v>125</v>
      </c>
      <c r="D8250" s="3"/>
      <c r="E8250" s="3"/>
    </row>
    <row r="8251" spans="1:5" x14ac:dyDescent="0.4">
      <c r="A8251">
        <v>2023</v>
      </c>
      <c r="B8251">
        <v>9</v>
      </c>
      <c r="C8251">
        <v>126</v>
      </c>
      <c r="D8251" s="3"/>
      <c r="E8251" s="3"/>
    </row>
    <row r="8252" spans="1:5" x14ac:dyDescent="0.4">
      <c r="A8252">
        <v>2023</v>
      </c>
      <c r="B8252">
        <v>9</v>
      </c>
      <c r="C8252">
        <v>127</v>
      </c>
      <c r="D8252" s="3"/>
      <c r="E8252" s="3"/>
    </row>
    <row r="8253" spans="1:5" x14ac:dyDescent="0.4">
      <c r="A8253">
        <v>2023</v>
      </c>
      <c r="B8253">
        <v>9</v>
      </c>
      <c r="C8253">
        <v>128</v>
      </c>
      <c r="D8253" s="3"/>
      <c r="E8253" s="3"/>
    </row>
    <row r="8254" spans="1:5" x14ac:dyDescent="0.4">
      <c r="A8254">
        <v>2023</v>
      </c>
      <c r="B8254">
        <v>9</v>
      </c>
      <c r="C8254">
        <v>129</v>
      </c>
      <c r="D8254" s="3"/>
      <c r="E8254" s="3"/>
    </row>
    <row r="8255" spans="1:5" x14ac:dyDescent="0.4">
      <c r="A8255">
        <v>2023</v>
      </c>
      <c r="B8255">
        <v>9</v>
      </c>
      <c r="C8255">
        <v>130</v>
      </c>
      <c r="D8255" s="3"/>
      <c r="E8255" s="3"/>
    </row>
    <row r="8256" spans="1:5" x14ac:dyDescent="0.4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">
      <c r="A8364">
        <v>2023</v>
      </c>
      <c r="B8364">
        <v>10</v>
      </c>
      <c r="C8364">
        <v>108</v>
      </c>
      <c r="D8364" s="3"/>
      <c r="E8364" s="3"/>
    </row>
    <row r="8365" spans="1:5" x14ac:dyDescent="0.4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">
      <c r="A8367">
        <v>2023</v>
      </c>
      <c r="B8367">
        <v>10</v>
      </c>
      <c r="C8367">
        <v>111</v>
      </c>
      <c r="D8367" s="3"/>
      <c r="E8367" s="3"/>
    </row>
    <row r="8368" spans="1:5" x14ac:dyDescent="0.4">
      <c r="A8368">
        <v>2023</v>
      </c>
      <c r="B8368">
        <v>10</v>
      </c>
      <c r="C8368">
        <v>112</v>
      </c>
      <c r="D8368" s="3"/>
      <c r="E8368" s="3"/>
    </row>
    <row r="8369" spans="1:5" x14ac:dyDescent="0.4">
      <c r="A8369">
        <v>2023</v>
      </c>
      <c r="B8369">
        <v>10</v>
      </c>
      <c r="C8369">
        <v>113</v>
      </c>
      <c r="D8369" s="3"/>
      <c r="E8369" s="3"/>
    </row>
    <row r="8370" spans="1:5" x14ac:dyDescent="0.4">
      <c r="A8370">
        <v>2023</v>
      </c>
      <c r="B8370">
        <v>10</v>
      </c>
      <c r="C8370">
        <v>114</v>
      </c>
      <c r="D8370" s="3"/>
      <c r="E8370" s="3"/>
    </row>
    <row r="8371" spans="1:5" x14ac:dyDescent="0.4">
      <c r="A8371">
        <v>2023</v>
      </c>
      <c r="B8371">
        <v>10</v>
      </c>
      <c r="C8371">
        <v>115</v>
      </c>
      <c r="D8371" s="3"/>
      <c r="E8371" s="3"/>
    </row>
    <row r="8372" spans="1:5" x14ac:dyDescent="0.4">
      <c r="A8372">
        <v>2023</v>
      </c>
      <c r="B8372">
        <v>10</v>
      </c>
      <c r="C8372">
        <v>116</v>
      </c>
      <c r="D8372" s="3"/>
      <c r="E8372" s="3"/>
    </row>
    <row r="8373" spans="1:5" x14ac:dyDescent="0.4">
      <c r="A8373">
        <v>2023</v>
      </c>
      <c r="B8373">
        <v>10</v>
      </c>
      <c r="C8373">
        <v>117</v>
      </c>
      <c r="D8373" s="3"/>
      <c r="E8373" s="3"/>
    </row>
    <row r="8374" spans="1:5" x14ac:dyDescent="0.4">
      <c r="A8374">
        <v>2023</v>
      </c>
      <c r="B8374">
        <v>10</v>
      </c>
      <c r="C8374">
        <v>118</v>
      </c>
      <c r="D8374" s="3"/>
      <c r="E8374" s="3"/>
    </row>
    <row r="8375" spans="1:5" x14ac:dyDescent="0.4">
      <c r="A8375">
        <v>2023</v>
      </c>
      <c r="B8375">
        <v>10</v>
      </c>
      <c r="C8375">
        <v>119</v>
      </c>
      <c r="D8375" s="3"/>
      <c r="E8375" s="3"/>
    </row>
    <row r="8376" spans="1:5" x14ac:dyDescent="0.4">
      <c r="A8376">
        <v>2023</v>
      </c>
      <c r="B8376">
        <v>10</v>
      </c>
      <c r="C8376">
        <v>120</v>
      </c>
      <c r="D8376" s="3"/>
      <c r="E8376" s="3"/>
    </row>
    <row r="8377" spans="1:5" x14ac:dyDescent="0.4">
      <c r="A8377">
        <v>2023</v>
      </c>
      <c r="B8377">
        <v>10</v>
      </c>
      <c r="C8377">
        <v>121</v>
      </c>
      <c r="D8377" s="3"/>
      <c r="E8377" s="3"/>
    </row>
    <row r="8378" spans="1:5" x14ac:dyDescent="0.4">
      <c r="A8378">
        <v>2023</v>
      </c>
      <c r="B8378">
        <v>10</v>
      </c>
      <c r="C8378">
        <v>122</v>
      </c>
      <c r="D8378" s="3"/>
      <c r="E8378" s="3"/>
    </row>
    <row r="8379" spans="1:5" x14ac:dyDescent="0.4">
      <c r="A8379">
        <v>2023</v>
      </c>
      <c r="B8379">
        <v>10</v>
      </c>
      <c r="C8379">
        <v>123</v>
      </c>
      <c r="D8379" s="3"/>
      <c r="E8379" s="3"/>
    </row>
    <row r="8380" spans="1:5" x14ac:dyDescent="0.4">
      <c r="A8380">
        <v>2023</v>
      </c>
      <c r="B8380">
        <v>10</v>
      </c>
      <c r="C8380">
        <v>124</v>
      </c>
      <c r="D8380" s="3"/>
      <c r="E8380" s="3"/>
    </row>
    <row r="8381" spans="1:5" x14ac:dyDescent="0.4">
      <c r="A8381">
        <v>2023</v>
      </c>
      <c r="B8381">
        <v>10</v>
      </c>
      <c r="C8381">
        <v>125</v>
      </c>
      <c r="D8381" s="3"/>
      <c r="E8381" s="3"/>
    </row>
    <row r="8382" spans="1:5" x14ac:dyDescent="0.4">
      <c r="A8382">
        <v>2023</v>
      </c>
      <c r="B8382">
        <v>10</v>
      </c>
      <c r="C8382">
        <v>126</v>
      </c>
      <c r="D8382" s="3"/>
      <c r="E8382" s="3"/>
    </row>
    <row r="8383" spans="1:5" x14ac:dyDescent="0.4">
      <c r="A8383">
        <v>2023</v>
      </c>
      <c r="B8383">
        <v>10</v>
      </c>
      <c r="C8383">
        <v>127</v>
      </c>
      <c r="D8383" s="3"/>
      <c r="E8383" s="3"/>
    </row>
    <row r="8384" spans="1:5" x14ac:dyDescent="0.4">
      <c r="A8384">
        <v>2023</v>
      </c>
      <c r="B8384">
        <v>10</v>
      </c>
      <c r="C8384">
        <v>128</v>
      </c>
      <c r="D8384" s="3"/>
      <c r="E8384" s="3"/>
    </row>
    <row r="8385" spans="1:5" x14ac:dyDescent="0.4">
      <c r="A8385">
        <v>2023</v>
      </c>
      <c r="B8385">
        <v>10</v>
      </c>
      <c r="C8385">
        <v>129</v>
      </c>
      <c r="D8385" s="3"/>
      <c r="E8385" s="3"/>
    </row>
    <row r="8386" spans="1:5" x14ac:dyDescent="0.4">
      <c r="A8386">
        <v>2023</v>
      </c>
      <c r="B8386">
        <v>10</v>
      </c>
      <c r="C8386">
        <v>130</v>
      </c>
      <c r="D8386" s="3"/>
      <c r="E8386" s="3"/>
    </row>
    <row r="8387" spans="1:5" x14ac:dyDescent="0.4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">
      <c r="A8494">
        <v>2023</v>
      </c>
      <c r="B8494">
        <v>11</v>
      </c>
      <c r="C8494">
        <v>107</v>
      </c>
      <c r="D8494" s="3"/>
      <c r="E8494" s="3"/>
    </row>
    <row r="8495" spans="1:5" x14ac:dyDescent="0.4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">
      <c r="A8496">
        <v>2023</v>
      </c>
      <c r="B8496">
        <v>11</v>
      </c>
      <c r="C8496">
        <v>109</v>
      </c>
      <c r="D8496" s="3"/>
      <c r="E8496" s="3"/>
    </row>
    <row r="8497" spans="1:5" x14ac:dyDescent="0.4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">
      <c r="A8498">
        <v>2023</v>
      </c>
      <c r="B8498">
        <v>11</v>
      </c>
      <c r="C8498">
        <v>111</v>
      </c>
      <c r="D8498" s="3"/>
      <c r="E8498" s="3"/>
    </row>
    <row r="8499" spans="1:5" x14ac:dyDescent="0.4">
      <c r="A8499">
        <v>2023</v>
      </c>
      <c r="B8499">
        <v>11</v>
      </c>
      <c r="C8499">
        <v>112</v>
      </c>
      <c r="D8499" s="3"/>
      <c r="E8499" s="3"/>
    </row>
    <row r="8500" spans="1:5" x14ac:dyDescent="0.4">
      <c r="A8500">
        <v>2023</v>
      </c>
      <c r="B8500">
        <v>11</v>
      </c>
      <c r="C8500">
        <v>113</v>
      </c>
      <c r="D8500" s="3"/>
      <c r="E8500" s="3"/>
    </row>
    <row r="8501" spans="1:5" x14ac:dyDescent="0.4">
      <c r="A8501">
        <v>2023</v>
      </c>
      <c r="B8501">
        <v>11</v>
      </c>
      <c r="C8501">
        <v>114</v>
      </c>
      <c r="D8501" s="3"/>
      <c r="E8501" s="3"/>
    </row>
    <row r="8502" spans="1:5" x14ac:dyDescent="0.4">
      <c r="A8502">
        <v>2023</v>
      </c>
      <c r="B8502">
        <v>11</v>
      </c>
      <c r="C8502">
        <v>115</v>
      </c>
      <c r="D8502" s="3"/>
      <c r="E8502" s="3"/>
    </row>
    <row r="8503" spans="1:5" x14ac:dyDescent="0.4">
      <c r="A8503">
        <v>2023</v>
      </c>
      <c r="B8503">
        <v>11</v>
      </c>
      <c r="C8503">
        <v>116</v>
      </c>
      <c r="D8503" s="3"/>
      <c r="E8503" s="3"/>
    </row>
    <row r="8504" spans="1:5" x14ac:dyDescent="0.4">
      <c r="A8504">
        <v>2023</v>
      </c>
      <c r="B8504">
        <v>11</v>
      </c>
      <c r="C8504">
        <v>117</v>
      </c>
      <c r="D8504" s="3"/>
      <c r="E8504" s="3"/>
    </row>
    <row r="8505" spans="1:5" x14ac:dyDescent="0.4">
      <c r="A8505">
        <v>2023</v>
      </c>
      <c r="B8505">
        <v>11</v>
      </c>
      <c r="C8505">
        <v>118</v>
      </c>
      <c r="D8505" s="3"/>
      <c r="E8505" s="3"/>
    </row>
    <row r="8506" spans="1:5" x14ac:dyDescent="0.4">
      <c r="A8506">
        <v>2023</v>
      </c>
      <c r="B8506">
        <v>11</v>
      </c>
      <c r="C8506">
        <v>119</v>
      </c>
      <c r="D8506" s="3"/>
      <c r="E8506" s="3"/>
    </row>
    <row r="8507" spans="1:5" x14ac:dyDescent="0.4">
      <c r="A8507">
        <v>2023</v>
      </c>
      <c r="B8507">
        <v>11</v>
      </c>
      <c r="C8507">
        <v>120</v>
      </c>
      <c r="D8507" s="3"/>
      <c r="E8507" s="3"/>
    </row>
    <row r="8508" spans="1:5" x14ac:dyDescent="0.4">
      <c r="A8508">
        <v>2023</v>
      </c>
      <c r="B8508">
        <v>11</v>
      </c>
      <c r="C8508">
        <v>121</v>
      </c>
      <c r="D8508" s="3"/>
      <c r="E8508" s="3"/>
    </row>
    <row r="8509" spans="1:5" x14ac:dyDescent="0.4">
      <c r="A8509">
        <v>2023</v>
      </c>
      <c r="B8509">
        <v>11</v>
      </c>
      <c r="C8509">
        <v>122</v>
      </c>
      <c r="D8509" s="3"/>
      <c r="E8509" s="3"/>
    </row>
    <row r="8510" spans="1:5" x14ac:dyDescent="0.4">
      <c r="A8510">
        <v>2023</v>
      </c>
      <c r="B8510">
        <v>11</v>
      </c>
      <c r="C8510">
        <v>123</v>
      </c>
      <c r="D8510" s="3"/>
      <c r="E8510" s="3"/>
    </row>
    <row r="8511" spans="1:5" x14ac:dyDescent="0.4">
      <c r="A8511">
        <v>2023</v>
      </c>
      <c r="B8511">
        <v>11</v>
      </c>
      <c r="C8511">
        <v>124</v>
      </c>
      <c r="D8511" s="3"/>
      <c r="E8511" s="3"/>
    </row>
    <row r="8512" spans="1:5" x14ac:dyDescent="0.4">
      <c r="A8512">
        <v>2023</v>
      </c>
      <c r="B8512">
        <v>11</v>
      </c>
      <c r="C8512">
        <v>125</v>
      </c>
      <c r="D8512" s="3"/>
      <c r="E8512" s="3"/>
    </row>
    <row r="8513" spans="1:5" x14ac:dyDescent="0.4">
      <c r="A8513">
        <v>2023</v>
      </c>
      <c r="B8513">
        <v>11</v>
      </c>
      <c r="C8513">
        <v>126</v>
      </c>
      <c r="D8513" s="3"/>
      <c r="E8513" s="3"/>
    </row>
    <row r="8514" spans="1:5" x14ac:dyDescent="0.4">
      <c r="A8514">
        <v>2023</v>
      </c>
      <c r="B8514">
        <v>11</v>
      </c>
      <c r="C8514">
        <v>127</v>
      </c>
      <c r="D8514" s="3"/>
      <c r="E8514" s="3"/>
    </row>
    <row r="8515" spans="1:5" x14ac:dyDescent="0.4">
      <c r="A8515">
        <v>2023</v>
      </c>
      <c r="B8515">
        <v>11</v>
      </c>
      <c r="C8515">
        <v>128</v>
      </c>
      <c r="D8515" s="3"/>
      <c r="E8515" s="3"/>
    </row>
    <row r="8516" spans="1:5" x14ac:dyDescent="0.4">
      <c r="A8516">
        <v>2023</v>
      </c>
      <c r="B8516">
        <v>11</v>
      </c>
      <c r="C8516">
        <v>129</v>
      </c>
      <c r="D8516" s="3"/>
      <c r="E8516" s="3"/>
    </row>
    <row r="8517" spans="1:5" x14ac:dyDescent="0.4">
      <c r="A8517">
        <v>2023</v>
      </c>
      <c r="B8517">
        <v>11</v>
      </c>
      <c r="C8517">
        <v>130</v>
      </c>
      <c r="D8517" s="3"/>
      <c r="E8517" s="3"/>
    </row>
    <row r="8518" spans="1:5" x14ac:dyDescent="0.4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">
      <c r="A8625">
        <v>2023</v>
      </c>
      <c r="B8625">
        <v>12</v>
      </c>
      <c r="C8625">
        <v>107</v>
      </c>
      <c r="D8625" s="3"/>
      <c r="E8625" s="3"/>
    </row>
    <row r="8626" spans="1:5" x14ac:dyDescent="0.4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">
      <c r="A8627">
        <v>2023</v>
      </c>
      <c r="B8627">
        <v>12</v>
      </c>
      <c r="C8627">
        <v>109</v>
      </c>
      <c r="D8627" s="3"/>
      <c r="E8627" s="3"/>
    </row>
    <row r="8628" spans="1:5" x14ac:dyDescent="0.4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">
      <c r="A8629">
        <v>2023</v>
      </c>
      <c r="B8629">
        <v>12</v>
      </c>
      <c r="C8629">
        <v>111</v>
      </c>
      <c r="D8629" s="3"/>
      <c r="E8629" s="3"/>
    </row>
    <row r="8630" spans="1:5" x14ac:dyDescent="0.4">
      <c r="A8630">
        <v>2023</v>
      </c>
      <c r="B8630">
        <v>12</v>
      </c>
      <c r="C8630">
        <v>112</v>
      </c>
      <c r="D8630" s="3"/>
      <c r="E8630" s="3"/>
    </row>
    <row r="8631" spans="1:5" x14ac:dyDescent="0.4">
      <c r="A8631">
        <v>2023</v>
      </c>
      <c r="B8631">
        <v>12</v>
      </c>
      <c r="C8631">
        <v>113</v>
      </c>
      <c r="D8631" s="3"/>
      <c r="E8631" s="3"/>
    </row>
    <row r="8632" spans="1:5" x14ac:dyDescent="0.4">
      <c r="A8632">
        <v>2023</v>
      </c>
      <c r="B8632">
        <v>12</v>
      </c>
      <c r="C8632">
        <v>114</v>
      </c>
      <c r="D8632" s="3"/>
      <c r="E8632" s="3"/>
    </row>
    <row r="8633" spans="1:5" x14ac:dyDescent="0.4">
      <c r="A8633">
        <v>2023</v>
      </c>
      <c r="B8633">
        <v>12</v>
      </c>
      <c r="C8633">
        <v>115</v>
      </c>
      <c r="D8633" s="3"/>
      <c r="E8633" s="3"/>
    </row>
    <row r="8634" spans="1:5" x14ac:dyDescent="0.4">
      <c r="A8634">
        <v>2023</v>
      </c>
      <c r="B8634">
        <v>12</v>
      </c>
      <c r="C8634">
        <v>116</v>
      </c>
      <c r="D8634" s="3"/>
      <c r="E8634" s="3"/>
    </row>
    <row r="8635" spans="1:5" x14ac:dyDescent="0.4">
      <c r="A8635">
        <v>2023</v>
      </c>
      <c r="B8635">
        <v>12</v>
      </c>
      <c r="C8635">
        <v>117</v>
      </c>
      <c r="D8635" s="3"/>
      <c r="E8635" s="3"/>
    </row>
    <row r="8636" spans="1:5" x14ac:dyDescent="0.4">
      <c r="A8636">
        <v>2023</v>
      </c>
      <c r="B8636">
        <v>12</v>
      </c>
      <c r="C8636">
        <v>118</v>
      </c>
      <c r="D8636" s="3"/>
      <c r="E8636" s="3"/>
    </row>
    <row r="8637" spans="1:5" x14ac:dyDescent="0.4">
      <c r="A8637">
        <v>2023</v>
      </c>
      <c r="B8637">
        <v>12</v>
      </c>
      <c r="C8637">
        <v>119</v>
      </c>
      <c r="D8637" s="3"/>
      <c r="E8637" s="3"/>
    </row>
    <row r="8638" spans="1:5" x14ac:dyDescent="0.4">
      <c r="A8638">
        <v>2023</v>
      </c>
      <c r="B8638">
        <v>12</v>
      </c>
      <c r="C8638">
        <v>120</v>
      </c>
      <c r="D8638" s="3"/>
      <c r="E8638" s="3"/>
    </row>
    <row r="8639" spans="1:5" x14ac:dyDescent="0.4">
      <c r="A8639">
        <v>2023</v>
      </c>
      <c r="B8639">
        <v>12</v>
      </c>
      <c r="C8639">
        <v>121</v>
      </c>
      <c r="D8639" s="3"/>
      <c r="E8639" s="3"/>
    </row>
    <row r="8640" spans="1:5" x14ac:dyDescent="0.4">
      <c r="A8640">
        <v>2023</v>
      </c>
      <c r="B8640">
        <v>12</v>
      </c>
      <c r="C8640">
        <v>122</v>
      </c>
      <c r="D8640" s="3"/>
      <c r="E8640" s="3"/>
    </row>
    <row r="8641" spans="1:5" x14ac:dyDescent="0.4">
      <c r="A8641">
        <v>2023</v>
      </c>
      <c r="B8641">
        <v>12</v>
      </c>
      <c r="C8641">
        <v>123</v>
      </c>
      <c r="D8641" s="3"/>
      <c r="E8641" s="3"/>
    </row>
    <row r="8642" spans="1:5" x14ac:dyDescent="0.4">
      <c r="A8642">
        <v>2023</v>
      </c>
      <c r="B8642">
        <v>12</v>
      </c>
      <c r="C8642">
        <v>124</v>
      </c>
      <c r="D8642" s="3"/>
      <c r="E8642" s="3"/>
    </row>
    <row r="8643" spans="1:5" x14ac:dyDescent="0.4">
      <c r="A8643">
        <v>2023</v>
      </c>
      <c r="B8643">
        <v>12</v>
      </c>
      <c r="C8643">
        <v>125</v>
      </c>
      <c r="D8643" s="3"/>
      <c r="E8643" s="3"/>
    </row>
    <row r="8644" spans="1:5" x14ac:dyDescent="0.4">
      <c r="A8644">
        <v>2023</v>
      </c>
      <c r="B8644">
        <v>12</v>
      </c>
      <c r="C8644">
        <v>126</v>
      </c>
      <c r="D8644" s="3"/>
      <c r="E8644" s="3"/>
    </row>
    <row r="8645" spans="1:5" x14ac:dyDescent="0.4">
      <c r="A8645">
        <v>2023</v>
      </c>
      <c r="B8645">
        <v>12</v>
      </c>
      <c r="C8645">
        <v>127</v>
      </c>
      <c r="D8645" s="3"/>
      <c r="E8645" s="3"/>
    </row>
    <row r="8646" spans="1:5" x14ac:dyDescent="0.4">
      <c r="A8646">
        <v>2023</v>
      </c>
      <c r="B8646">
        <v>12</v>
      </c>
      <c r="C8646">
        <v>128</v>
      </c>
      <c r="D8646" s="3"/>
      <c r="E8646" s="3"/>
    </row>
    <row r="8647" spans="1:5" x14ac:dyDescent="0.4">
      <c r="A8647">
        <v>2023</v>
      </c>
      <c r="B8647">
        <v>12</v>
      </c>
      <c r="C8647">
        <v>129</v>
      </c>
      <c r="D8647" s="3"/>
      <c r="E8647" s="3"/>
    </row>
    <row r="8648" spans="1:5" x14ac:dyDescent="0.4">
      <c r="A8648">
        <v>2023</v>
      </c>
      <c r="B8648">
        <v>12</v>
      </c>
      <c r="C8648">
        <v>130</v>
      </c>
      <c r="D8648" s="3"/>
      <c r="E8648" s="3"/>
    </row>
    <row r="8649" spans="1:5" x14ac:dyDescent="0.4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">
      <c r="A8756">
        <v>2024</v>
      </c>
      <c r="B8756">
        <v>1</v>
      </c>
      <c r="C8756">
        <v>107</v>
      </c>
      <c r="D8756" s="3"/>
      <c r="E8756" s="3"/>
    </row>
    <row r="8757" spans="1:5" x14ac:dyDescent="0.4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">
      <c r="A8758">
        <v>2024</v>
      </c>
      <c r="B8758">
        <v>1</v>
      </c>
      <c r="C8758">
        <v>109</v>
      </c>
      <c r="D8758" s="3"/>
      <c r="E8758" s="3"/>
    </row>
    <row r="8759" spans="1:5" x14ac:dyDescent="0.4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">
      <c r="A8760">
        <v>2024</v>
      </c>
      <c r="B8760">
        <v>1</v>
      </c>
      <c r="C8760">
        <v>111</v>
      </c>
      <c r="D8760" s="3"/>
      <c r="E8760" s="3"/>
    </row>
    <row r="8761" spans="1:5" x14ac:dyDescent="0.4">
      <c r="A8761">
        <v>2024</v>
      </c>
      <c r="B8761">
        <v>1</v>
      </c>
      <c r="C8761">
        <v>112</v>
      </c>
      <c r="D8761" s="3"/>
      <c r="E8761" s="3"/>
    </row>
    <row r="8762" spans="1:5" x14ac:dyDescent="0.4">
      <c r="A8762">
        <v>2024</v>
      </c>
      <c r="B8762">
        <v>1</v>
      </c>
      <c r="C8762">
        <v>113</v>
      </c>
      <c r="D8762" s="3"/>
      <c r="E8762" s="3"/>
    </row>
    <row r="8763" spans="1:5" x14ac:dyDescent="0.4">
      <c r="A8763">
        <v>2024</v>
      </c>
      <c r="B8763">
        <v>1</v>
      </c>
      <c r="C8763">
        <v>114</v>
      </c>
      <c r="D8763" s="3"/>
      <c r="E8763" s="3"/>
    </row>
    <row r="8764" spans="1:5" x14ac:dyDescent="0.4">
      <c r="A8764">
        <v>2024</v>
      </c>
      <c r="B8764">
        <v>1</v>
      </c>
      <c r="C8764">
        <v>115</v>
      </c>
      <c r="D8764" s="3"/>
      <c r="E8764" s="3"/>
    </row>
    <row r="8765" spans="1:5" x14ac:dyDescent="0.4">
      <c r="A8765">
        <v>2024</v>
      </c>
      <c r="B8765">
        <v>1</v>
      </c>
      <c r="C8765">
        <v>116</v>
      </c>
      <c r="D8765" s="3"/>
      <c r="E8765" s="3"/>
    </row>
    <row r="8766" spans="1:5" x14ac:dyDescent="0.4">
      <c r="A8766">
        <v>2024</v>
      </c>
      <c r="B8766">
        <v>1</v>
      </c>
      <c r="C8766">
        <v>117</v>
      </c>
      <c r="D8766" s="3"/>
      <c r="E8766" s="3"/>
    </row>
    <row r="8767" spans="1:5" x14ac:dyDescent="0.4">
      <c r="A8767">
        <v>2024</v>
      </c>
      <c r="B8767">
        <v>1</v>
      </c>
      <c r="C8767">
        <v>118</v>
      </c>
      <c r="D8767" s="3"/>
      <c r="E8767" s="3"/>
    </row>
    <row r="8768" spans="1:5" x14ac:dyDescent="0.4">
      <c r="A8768">
        <v>2024</v>
      </c>
      <c r="B8768">
        <v>1</v>
      </c>
      <c r="C8768">
        <v>119</v>
      </c>
      <c r="D8768" s="3"/>
      <c r="E8768" s="3"/>
    </row>
    <row r="8769" spans="1:5" x14ac:dyDescent="0.4">
      <c r="A8769">
        <v>2024</v>
      </c>
      <c r="B8769">
        <v>1</v>
      </c>
      <c r="C8769">
        <v>120</v>
      </c>
      <c r="D8769" s="3"/>
      <c r="E8769" s="3"/>
    </row>
    <row r="8770" spans="1:5" x14ac:dyDescent="0.4">
      <c r="A8770">
        <v>2024</v>
      </c>
      <c r="B8770">
        <v>1</v>
      </c>
      <c r="C8770">
        <v>121</v>
      </c>
      <c r="D8770" s="3"/>
      <c r="E8770" s="3"/>
    </row>
    <row r="8771" spans="1:5" x14ac:dyDescent="0.4">
      <c r="A8771">
        <v>2024</v>
      </c>
      <c r="B8771">
        <v>1</v>
      </c>
      <c r="C8771">
        <v>122</v>
      </c>
      <c r="D8771" s="3"/>
      <c r="E8771" s="3"/>
    </row>
    <row r="8772" spans="1:5" x14ac:dyDescent="0.4">
      <c r="A8772">
        <v>2024</v>
      </c>
      <c r="B8772">
        <v>1</v>
      </c>
      <c r="C8772">
        <v>123</v>
      </c>
      <c r="D8772" s="3"/>
      <c r="E8772" s="3"/>
    </row>
    <row r="8773" spans="1:5" x14ac:dyDescent="0.4">
      <c r="A8773">
        <v>2024</v>
      </c>
      <c r="B8773">
        <v>1</v>
      </c>
      <c r="C8773">
        <v>124</v>
      </c>
      <c r="D8773" s="3"/>
      <c r="E8773" s="3"/>
    </row>
    <row r="8774" spans="1:5" x14ac:dyDescent="0.4">
      <c r="A8774">
        <v>2024</v>
      </c>
      <c r="B8774">
        <v>1</v>
      </c>
      <c r="C8774">
        <v>125</v>
      </c>
      <c r="D8774" s="3"/>
      <c r="E8774" s="3"/>
    </row>
    <row r="8775" spans="1:5" x14ac:dyDescent="0.4">
      <c r="A8775">
        <v>2024</v>
      </c>
      <c r="B8775">
        <v>1</v>
      </c>
      <c r="C8775">
        <v>126</v>
      </c>
      <c r="D8775" s="3"/>
      <c r="E8775" s="3"/>
    </row>
    <row r="8776" spans="1:5" x14ac:dyDescent="0.4">
      <c r="A8776">
        <v>2024</v>
      </c>
      <c r="B8776">
        <v>1</v>
      </c>
      <c r="C8776">
        <v>127</v>
      </c>
      <c r="D8776" s="3"/>
      <c r="E8776" s="3"/>
    </row>
    <row r="8777" spans="1:5" x14ac:dyDescent="0.4">
      <c r="A8777">
        <v>2024</v>
      </c>
      <c r="B8777">
        <v>1</v>
      </c>
      <c r="C8777">
        <v>128</v>
      </c>
      <c r="D8777" s="3"/>
      <c r="E8777" s="3"/>
    </row>
    <row r="8778" spans="1:5" x14ac:dyDescent="0.4">
      <c r="A8778">
        <v>2024</v>
      </c>
      <c r="B8778">
        <v>1</v>
      </c>
      <c r="C8778">
        <v>129</v>
      </c>
      <c r="D8778" s="3"/>
      <c r="E8778" s="3"/>
    </row>
    <row r="8779" spans="1:5" x14ac:dyDescent="0.4">
      <c r="A8779">
        <v>2024</v>
      </c>
      <c r="B8779">
        <v>1</v>
      </c>
      <c r="C8779">
        <v>130</v>
      </c>
      <c r="D8779" s="3"/>
      <c r="E8779" s="3"/>
    </row>
    <row r="8780" spans="1:5" x14ac:dyDescent="0.4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">
      <c r="A8887">
        <v>2024</v>
      </c>
      <c r="B8887">
        <v>2</v>
      </c>
      <c r="C8887">
        <v>107</v>
      </c>
      <c r="D8887" s="3"/>
      <c r="E8887" s="3"/>
    </row>
    <row r="8888" spans="1:5" x14ac:dyDescent="0.4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">
      <c r="A8889">
        <v>2024</v>
      </c>
      <c r="B8889">
        <v>2</v>
      </c>
      <c r="C8889">
        <v>109</v>
      </c>
      <c r="D8889" s="3"/>
      <c r="E8889" s="3"/>
    </row>
    <row r="8890" spans="1:5" x14ac:dyDescent="0.4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">
      <c r="A8891">
        <v>2024</v>
      </c>
      <c r="B8891">
        <v>2</v>
      </c>
      <c r="C8891">
        <v>111</v>
      </c>
      <c r="D8891" s="3"/>
      <c r="E8891" s="3"/>
    </row>
    <row r="8892" spans="1:5" x14ac:dyDescent="0.4">
      <c r="A8892">
        <v>2024</v>
      </c>
      <c r="B8892">
        <v>2</v>
      </c>
      <c r="C8892">
        <v>112</v>
      </c>
      <c r="D8892" s="3"/>
      <c r="E8892" s="3"/>
    </row>
    <row r="8893" spans="1:5" x14ac:dyDescent="0.4">
      <c r="A8893">
        <v>2024</v>
      </c>
      <c r="B8893">
        <v>2</v>
      </c>
      <c r="C8893">
        <v>113</v>
      </c>
      <c r="D8893" s="3"/>
      <c r="E8893" s="3"/>
    </row>
    <row r="8894" spans="1:5" x14ac:dyDescent="0.4">
      <c r="A8894">
        <v>2024</v>
      </c>
      <c r="B8894">
        <v>2</v>
      </c>
      <c r="C8894">
        <v>114</v>
      </c>
      <c r="D8894" s="3"/>
      <c r="E8894" s="3"/>
    </row>
    <row r="8895" spans="1:5" x14ac:dyDescent="0.4">
      <c r="A8895">
        <v>2024</v>
      </c>
      <c r="B8895">
        <v>2</v>
      </c>
      <c r="C8895">
        <v>115</v>
      </c>
      <c r="D8895" s="3"/>
      <c r="E8895" s="3"/>
    </row>
    <row r="8896" spans="1:5" x14ac:dyDescent="0.4">
      <c r="A8896">
        <v>2024</v>
      </c>
      <c r="B8896">
        <v>2</v>
      </c>
      <c r="C8896">
        <v>116</v>
      </c>
      <c r="D8896" s="3"/>
      <c r="E8896" s="3"/>
    </row>
    <row r="8897" spans="1:5" x14ac:dyDescent="0.4">
      <c r="A8897">
        <v>2024</v>
      </c>
      <c r="B8897">
        <v>2</v>
      </c>
      <c r="C8897">
        <v>117</v>
      </c>
      <c r="D8897" s="3"/>
      <c r="E8897" s="3"/>
    </row>
    <row r="8898" spans="1:5" x14ac:dyDescent="0.4">
      <c r="A8898">
        <v>2024</v>
      </c>
      <c r="B8898">
        <v>2</v>
      </c>
      <c r="C8898">
        <v>118</v>
      </c>
      <c r="D8898" s="3"/>
      <c r="E8898" s="3"/>
    </row>
    <row r="8899" spans="1:5" x14ac:dyDescent="0.4">
      <c r="A8899">
        <v>2024</v>
      </c>
      <c r="B8899">
        <v>2</v>
      </c>
      <c r="C8899">
        <v>119</v>
      </c>
      <c r="D8899" s="3"/>
      <c r="E8899" s="3"/>
    </row>
    <row r="8900" spans="1:5" x14ac:dyDescent="0.4">
      <c r="A8900">
        <v>2024</v>
      </c>
      <c r="B8900">
        <v>2</v>
      </c>
      <c r="C8900">
        <v>120</v>
      </c>
      <c r="D8900" s="3"/>
      <c r="E8900" s="3"/>
    </row>
    <row r="8901" spans="1:5" x14ac:dyDescent="0.4">
      <c r="A8901">
        <v>2024</v>
      </c>
      <c r="B8901">
        <v>2</v>
      </c>
      <c r="C8901">
        <v>121</v>
      </c>
      <c r="D8901" s="3"/>
      <c r="E8901" s="3"/>
    </row>
    <row r="8902" spans="1:5" x14ac:dyDescent="0.4">
      <c r="A8902">
        <v>2024</v>
      </c>
      <c r="B8902">
        <v>2</v>
      </c>
      <c r="C8902">
        <v>122</v>
      </c>
      <c r="D8902" s="3"/>
      <c r="E8902" s="3"/>
    </row>
    <row r="8903" spans="1:5" x14ac:dyDescent="0.4">
      <c r="A8903">
        <v>2024</v>
      </c>
      <c r="B8903">
        <v>2</v>
      </c>
      <c r="C8903">
        <v>123</v>
      </c>
      <c r="D8903" s="3"/>
      <c r="E8903" s="3"/>
    </row>
    <row r="8904" spans="1:5" x14ac:dyDescent="0.4">
      <c r="A8904">
        <v>2024</v>
      </c>
      <c r="B8904">
        <v>2</v>
      </c>
      <c r="C8904">
        <v>124</v>
      </c>
      <c r="D8904" s="3"/>
      <c r="E8904" s="3"/>
    </row>
    <row r="8905" spans="1:5" x14ac:dyDescent="0.4">
      <c r="A8905">
        <v>2024</v>
      </c>
      <c r="B8905">
        <v>2</v>
      </c>
      <c r="C8905">
        <v>125</v>
      </c>
      <c r="D8905" s="3"/>
      <c r="E8905" s="3"/>
    </row>
    <row r="8906" spans="1:5" x14ac:dyDescent="0.4">
      <c r="A8906">
        <v>2024</v>
      </c>
      <c r="B8906">
        <v>2</v>
      </c>
      <c r="C8906">
        <v>126</v>
      </c>
      <c r="D8906" s="3"/>
      <c r="E8906" s="3"/>
    </row>
    <row r="8907" spans="1:5" x14ac:dyDescent="0.4">
      <c r="A8907">
        <v>2024</v>
      </c>
      <c r="B8907">
        <v>2</v>
      </c>
      <c r="C8907">
        <v>127</v>
      </c>
      <c r="D8907" s="3"/>
      <c r="E8907" s="3"/>
    </row>
    <row r="8908" spans="1:5" x14ac:dyDescent="0.4">
      <c r="A8908">
        <v>2024</v>
      </c>
      <c r="B8908">
        <v>2</v>
      </c>
      <c r="C8908">
        <v>128</v>
      </c>
      <c r="D8908" s="3"/>
      <c r="E8908" s="3"/>
    </row>
    <row r="8909" spans="1:5" x14ac:dyDescent="0.4">
      <c r="A8909">
        <v>2024</v>
      </c>
      <c r="B8909">
        <v>2</v>
      </c>
      <c r="C8909">
        <v>129</v>
      </c>
      <c r="D8909" s="3"/>
      <c r="E8909" s="3"/>
    </row>
    <row r="8910" spans="1:5" x14ac:dyDescent="0.4">
      <c r="A8910">
        <v>2024</v>
      </c>
      <c r="B8910">
        <v>2</v>
      </c>
      <c r="C8910">
        <v>130</v>
      </c>
      <c r="D8910" s="3"/>
      <c r="E8910" s="3"/>
    </row>
    <row r="8911" spans="1:5" x14ac:dyDescent="0.4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">
      <c r="A9018">
        <v>2024</v>
      </c>
      <c r="B9018">
        <v>3</v>
      </c>
      <c r="C9018">
        <v>107</v>
      </c>
      <c r="D9018" s="3"/>
      <c r="E9018" s="3"/>
    </row>
    <row r="9019" spans="1:5" x14ac:dyDescent="0.4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">
      <c r="A9020">
        <v>2024</v>
      </c>
      <c r="B9020">
        <v>3</v>
      </c>
      <c r="C9020">
        <v>109</v>
      </c>
      <c r="D9020" s="3"/>
      <c r="E9020" s="3"/>
    </row>
    <row r="9021" spans="1:5" x14ac:dyDescent="0.4">
      <c r="A9021">
        <v>2024</v>
      </c>
      <c r="B9021">
        <v>3</v>
      </c>
      <c r="C9021">
        <v>110</v>
      </c>
      <c r="D9021" s="3"/>
      <c r="E9021" s="3"/>
    </row>
    <row r="9022" spans="1:5" x14ac:dyDescent="0.4">
      <c r="A9022">
        <v>2024</v>
      </c>
      <c r="B9022">
        <v>3</v>
      </c>
      <c r="C9022">
        <v>111</v>
      </c>
      <c r="D9022" s="3"/>
      <c r="E9022" s="3"/>
    </row>
    <row r="9023" spans="1:5" x14ac:dyDescent="0.4">
      <c r="A9023">
        <v>2024</v>
      </c>
      <c r="B9023">
        <v>3</v>
      </c>
      <c r="C9023">
        <v>112</v>
      </c>
      <c r="D9023" s="3"/>
      <c r="E9023" s="3"/>
    </row>
    <row r="9024" spans="1:5" x14ac:dyDescent="0.4">
      <c r="A9024">
        <v>2024</v>
      </c>
      <c r="B9024">
        <v>3</v>
      </c>
      <c r="C9024">
        <v>113</v>
      </c>
      <c r="D9024" s="3"/>
      <c r="E9024" s="3"/>
    </row>
    <row r="9025" spans="1:5" x14ac:dyDescent="0.4">
      <c r="A9025">
        <v>2024</v>
      </c>
      <c r="B9025">
        <v>3</v>
      </c>
      <c r="C9025">
        <v>114</v>
      </c>
      <c r="D9025" s="3"/>
      <c r="E9025" s="3"/>
    </row>
    <row r="9026" spans="1:5" x14ac:dyDescent="0.4">
      <c r="A9026">
        <v>2024</v>
      </c>
      <c r="B9026">
        <v>3</v>
      </c>
      <c r="C9026">
        <v>115</v>
      </c>
      <c r="D9026" s="3"/>
      <c r="E9026" s="3"/>
    </row>
    <row r="9027" spans="1:5" x14ac:dyDescent="0.4">
      <c r="A9027">
        <v>2024</v>
      </c>
      <c r="B9027">
        <v>3</v>
      </c>
      <c r="C9027">
        <v>116</v>
      </c>
      <c r="D9027" s="3"/>
      <c r="E9027" s="3"/>
    </row>
    <row r="9028" spans="1:5" x14ac:dyDescent="0.4">
      <c r="A9028">
        <v>2024</v>
      </c>
      <c r="B9028">
        <v>3</v>
      </c>
      <c r="C9028">
        <v>117</v>
      </c>
      <c r="D9028" s="3"/>
      <c r="E9028" s="3"/>
    </row>
    <row r="9029" spans="1:5" x14ac:dyDescent="0.4">
      <c r="A9029">
        <v>2024</v>
      </c>
      <c r="B9029">
        <v>3</v>
      </c>
      <c r="C9029">
        <v>118</v>
      </c>
      <c r="D9029" s="3"/>
      <c r="E9029" s="3"/>
    </row>
    <row r="9030" spans="1:5" x14ac:dyDescent="0.4">
      <c r="A9030">
        <v>2024</v>
      </c>
      <c r="B9030">
        <v>3</v>
      </c>
      <c r="C9030">
        <v>119</v>
      </c>
      <c r="D9030" s="3"/>
      <c r="E9030" s="3"/>
    </row>
    <row r="9031" spans="1:5" x14ac:dyDescent="0.4">
      <c r="A9031">
        <v>2024</v>
      </c>
      <c r="B9031">
        <v>3</v>
      </c>
      <c r="C9031">
        <v>120</v>
      </c>
      <c r="D9031" s="3"/>
      <c r="E9031" s="3"/>
    </row>
    <row r="9032" spans="1:5" x14ac:dyDescent="0.4">
      <c r="A9032">
        <v>2024</v>
      </c>
      <c r="B9032">
        <v>3</v>
      </c>
      <c r="C9032">
        <v>121</v>
      </c>
      <c r="D9032" s="3"/>
      <c r="E9032" s="3"/>
    </row>
    <row r="9033" spans="1:5" x14ac:dyDescent="0.4">
      <c r="A9033">
        <v>2024</v>
      </c>
      <c r="B9033">
        <v>3</v>
      </c>
      <c r="C9033">
        <v>122</v>
      </c>
      <c r="D9033" s="3"/>
      <c r="E9033" s="3"/>
    </row>
    <row r="9034" spans="1:5" x14ac:dyDescent="0.4">
      <c r="A9034">
        <v>2024</v>
      </c>
      <c r="B9034">
        <v>3</v>
      </c>
      <c r="C9034">
        <v>123</v>
      </c>
      <c r="D9034" s="3"/>
      <c r="E9034" s="3"/>
    </row>
    <row r="9035" spans="1:5" x14ac:dyDescent="0.4">
      <c r="A9035">
        <v>2024</v>
      </c>
      <c r="B9035">
        <v>3</v>
      </c>
      <c r="C9035">
        <v>124</v>
      </c>
      <c r="D9035" s="3"/>
      <c r="E9035" s="3"/>
    </row>
    <row r="9036" spans="1:5" x14ac:dyDescent="0.4">
      <c r="A9036">
        <v>2024</v>
      </c>
      <c r="B9036">
        <v>3</v>
      </c>
      <c r="C9036">
        <v>125</v>
      </c>
      <c r="D9036" s="3"/>
      <c r="E9036" s="3"/>
    </row>
    <row r="9037" spans="1:5" x14ac:dyDescent="0.4">
      <c r="A9037">
        <v>2024</v>
      </c>
      <c r="B9037">
        <v>3</v>
      </c>
      <c r="C9037">
        <v>126</v>
      </c>
      <c r="D9037" s="3"/>
      <c r="E9037" s="3"/>
    </row>
    <row r="9038" spans="1:5" x14ac:dyDescent="0.4">
      <c r="A9038">
        <v>2024</v>
      </c>
      <c r="B9038">
        <v>3</v>
      </c>
      <c r="C9038">
        <v>127</v>
      </c>
      <c r="D9038" s="3"/>
      <c r="E9038" s="3"/>
    </row>
    <row r="9039" spans="1:5" x14ac:dyDescent="0.4">
      <c r="A9039">
        <v>2024</v>
      </c>
      <c r="B9039">
        <v>3</v>
      </c>
      <c r="C9039">
        <v>128</v>
      </c>
      <c r="D9039" s="3"/>
      <c r="E9039" s="3"/>
    </row>
    <row r="9040" spans="1:5" x14ac:dyDescent="0.4">
      <c r="A9040">
        <v>2024</v>
      </c>
      <c r="B9040">
        <v>3</v>
      </c>
      <c r="C9040">
        <v>129</v>
      </c>
      <c r="D9040" s="3"/>
      <c r="E9040" s="3"/>
    </row>
    <row r="9041" spans="1:5" x14ac:dyDescent="0.4">
      <c r="A9041">
        <v>2024</v>
      </c>
      <c r="B9041">
        <v>3</v>
      </c>
      <c r="C9041">
        <v>130</v>
      </c>
      <c r="D9041" s="3"/>
      <c r="E9041" s="3"/>
    </row>
    <row r="9042" spans="1:5" x14ac:dyDescent="0.4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">
      <c r="A9149">
        <v>2024</v>
      </c>
      <c r="B9149">
        <v>4</v>
      </c>
      <c r="C9149">
        <v>107</v>
      </c>
      <c r="D9149" s="3"/>
      <c r="E9149" s="3"/>
    </row>
    <row r="9150" spans="1:5" x14ac:dyDescent="0.4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">
      <c r="A9151">
        <v>2024</v>
      </c>
      <c r="B9151">
        <v>4</v>
      </c>
      <c r="C9151">
        <v>109</v>
      </c>
      <c r="D9151" s="3"/>
      <c r="E9151" s="3"/>
    </row>
    <row r="9152" spans="1:5" x14ac:dyDescent="0.4">
      <c r="A9152">
        <v>2024</v>
      </c>
      <c r="B9152">
        <v>4</v>
      </c>
      <c r="C9152">
        <v>110</v>
      </c>
      <c r="D9152" s="3"/>
      <c r="E9152" s="3"/>
    </row>
    <row r="9153" spans="1:5" x14ac:dyDescent="0.4">
      <c r="A9153">
        <v>2024</v>
      </c>
      <c r="B9153">
        <v>4</v>
      </c>
      <c r="C9153">
        <v>111</v>
      </c>
      <c r="D9153" s="3"/>
      <c r="E9153" s="3"/>
    </row>
    <row r="9154" spans="1:5" x14ac:dyDescent="0.4">
      <c r="A9154">
        <v>2024</v>
      </c>
      <c r="B9154">
        <v>4</v>
      </c>
      <c r="C9154">
        <v>112</v>
      </c>
      <c r="D9154" s="3"/>
      <c r="E9154" s="3"/>
    </row>
    <row r="9155" spans="1:5" x14ac:dyDescent="0.4">
      <c r="A9155">
        <v>2024</v>
      </c>
      <c r="B9155">
        <v>4</v>
      </c>
      <c r="C9155">
        <v>113</v>
      </c>
      <c r="D9155" s="3"/>
      <c r="E9155" s="3"/>
    </row>
    <row r="9156" spans="1:5" x14ac:dyDescent="0.4">
      <c r="A9156">
        <v>2024</v>
      </c>
      <c r="B9156">
        <v>4</v>
      </c>
      <c r="C9156">
        <v>114</v>
      </c>
      <c r="D9156" s="3"/>
      <c r="E9156" s="3"/>
    </row>
    <row r="9157" spans="1:5" x14ac:dyDescent="0.4">
      <c r="A9157">
        <v>2024</v>
      </c>
      <c r="B9157">
        <v>4</v>
      </c>
      <c r="C9157">
        <v>115</v>
      </c>
      <c r="D9157" s="3"/>
      <c r="E9157" s="3"/>
    </row>
    <row r="9158" spans="1:5" x14ac:dyDescent="0.4">
      <c r="A9158">
        <v>2024</v>
      </c>
      <c r="B9158">
        <v>4</v>
      </c>
      <c r="C9158">
        <v>116</v>
      </c>
      <c r="D9158" s="3"/>
      <c r="E9158" s="3"/>
    </row>
    <row r="9159" spans="1:5" x14ac:dyDescent="0.4">
      <c r="A9159">
        <v>2024</v>
      </c>
      <c r="B9159">
        <v>4</v>
      </c>
      <c r="C9159">
        <v>117</v>
      </c>
      <c r="D9159" s="3"/>
      <c r="E9159" s="3"/>
    </row>
    <row r="9160" spans="1:5" x14ac:dyDescent="0.4">
      <c r="A9160">
        <v>2024</v>
      </c>
      <c r="B9160">
        <v>4</v>
      </c>
      <c r="C9160">
        <v>118</v>
      </c>
      <c r="D9160" s="3"/>
      <c r="E9160" s="3"/>
    </row>
    <row r="9161" spans="1:5" x14ac:dyDescent="0.4">
      <c r="A9161">
        <v>2024</v>
      </c>
      <c r="B9161">
        <v>4</v>
      </c>
      <c r="C9161">
        <v>119</v>
      </c>
      <c r="D9161" s="3"/>
      <c r="E9161" s="3"/>
    </row>
    <row r="9162" spans="1:5" x14ac:dyDescent="0.4">
      <c r="A9162">
        <v>2024</v>
      </c>
      <c r="B9162">
        <v>4</v>
      </c>
      <c r="C9162">
        <v>120</v>
      </c>
      <c r="D9162" s="3"/>
      <c r="E9162" s="3"/>
    </row>
    <row r="9163" spans="1:5" x14ac:dyDescent="0.4">
      <c r="A9163">
        <v>2024</v>
      </c>
      <c r="B9163">
        <v>4</v>
      </c>
      <c r="C9163">
        <v>121</v>
      </c>
      <c r="D9163" s="3"/>
      <c r="E9163" s="3"/>
    </row>
    <row r="9164" spans="1:5" x14ac:dyDescent="0.4">
      <c r="A9164">
        <v>2024</v>
      </c>
      <c r="B9164">
        <v>4</v>
      </c>
      <c r="C9164">
        <v>122</v>
      </c>
      <c r="D9164" s="3"/>
      <c r="E9164" s="3"/>
    </row>
    <row r="9165" spans="1:5" x14ac:dyDescent="0.4">
      <c r="A9165">
        <v>2024</v>
      </c>
      <c r="B9165">
        <v>4</v>
      </c>
      <c r="C9165">
        <v>123</v>
      </c>
      <c r="D9165" s="3"/>
      <c r="E9165" s="3"/>
    </row>
    <row r="9166" spans="1:5" x14ac:dyDescent="0.4">
      <c r="A9166">
        <v>2024</v>
      </c>
      <c r="B9166">
        <v>4</v>
      </c>
      <c r="C9166">
        <v>124</v>
      </c>
      <c r="D9166" s="3"/>
      <c r="E9166" s="3"/>
    </row>
    <row r="9167" spans="1:5" x14ac:dyDescent="0.4">
      <c r="A9167">
        <v>2024</v>
      </c>
      <c r="B9167">
        <v>4</v>
      </c>
      <c r="C9167">
        <v>125</v>
      </c>
      <c r="D9167" s="3"/>
      <c r="E9167" s="3"/>
    </row>
    <row r="9168" spans="1:5" x14ac:dyDescent="0.4">
      <c r="A9168">
        <v>2024</v>
      </c>
      <c r="B9168">
        <v>4</v>
      </c>
      <c r="C9168">
        <v>126</v>
      </c>
      <c r="D9168" s="3"/>
      <c r="E9168" s="3"/>
    </row>
    <row r="9169" spans="1:5" x14ac:dyDescent="0.4">
      <c r="A9169">
        <v>2024</v>
      </c>
      <c r="B9169">
        <v>4</v>
      </c>
      <c r="C9169">
        <v>127</v>
      </c>
      <c r="D9169" s="3"/>
      <c r="E9169" s="3"/>
    </row>
    <row r="9170" spans="1:5" x14ac:dyDescent="0.4">
      <c r="A9170">
        <v>2024</v>
      </c>
      <c r="B9170">
        <v>4</v>
      </c>
      <c r="C9170">
        <v>128</v>
      </c>
      <c r="D9170" s="3"/>
      <c r="E9170" s="3"/>
    </row>
    <row r="9171" spans="1:5" x14ac:dyDescent="0.4">
      <c r="A9171">
        <v>2024</v>
      </c>
      <c r="B9171">
        <v>4</v>
      </c>
      <c r="C9171">
        <v>129</v>
      </c>
      <c r="D9171" s="3"/>
      <c r="E9171" s="3"/>
    </row>
    <row r="9172" spans="1:5" x14ac:dyDescent="0.4">
      <c r="A9172">
        <v>2024</v>
      </c>
      <c r="B9172">
        <v>4</v>
      </c>
      <c r="C9172">
        <v>130</v>
      </c>
      <c r="D9172" s="3"/>
      <c r="E9172" s="3"/>
    </row>
    <row r="9173" spans="1:5" x14ac:dyDescent="0.4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">
      <c r="A9280">
        <v>2024</v>
      </c>
      <c r="B9280">
        <v>5</v>
      </c>
      <c r="C9280">
        <v>107</v>
      </c>
      <c r="D9280" s="3"/>
      <c r="E9280" s="3"/>
    </row>
    <row r="9281" spans="1:5" x14ac:dyDescent="0.4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">
      <c r="A9282">
        <v>2024</v>
      </c>
      <c r="B9282">
        <v>5</v>
      </c>
      <c r="C9282">
        <v>109</v>
      </c>
      <c r="D9282" s="3"/>
      <c r="E9282" s="3"/>
    </row>
    <row r="9283" spans="1:5" x14ac:dyDescent="0.4">
      <c r="A9283">
        <v>2024</v>
      </c>
      <c r="B9283">
        <v>5</v>
      </c>
      <c r="C9283">
        <v>110</v>
      </c>
      <c r="D9283" s="3"/>
      <c r="E9283" s="3"/>
    </row>
    <row r="9284" spans="1:5" x14ac:dyDescent="0.4">
      <c r="A9284">
        <v>2024</v>
      </c>
      <c r="B9284">
        <v>5</v>
      </c>
      <c r="C9284">
        <v>111</v>
      </c>
      <c r="D9284" s="3"/>
      <c r="E9284" s="3"/>
    </row>
    <row r="9285" spans="1:5" x14ac:dyDescent="0.4">
      <c r="A9285">
        <v>2024</v>
      </c>
      <c r="B9285">
        <v>5</v>
      </c>
      <c r="C9285">
        <v>112</v>
      </c>
      <c r="D9285" s="3"/>
      <c r="E9285" s="3"/>
    </row>
    <row r="9286" spans="1:5" x14ac:dyDescent="0.4">
      <c r="A9286">
        <v>2024</v>
      </c>
      <c r="B9286">
        <v>5</v>
      </c>
      <c r="C9286">
        <v>113</v>
      </c>
      <c r="D9286" s="3"/>
      <c r="E9286" s="3"/>
    </row>
    <row r="9287" spans="1:5" x14ac:dyDescent="0.4">
      <c r="A9287">
        <v>2024</v>
      </c>
      <c r="B9287">
        <v>5</v>
      </c>
      <c r="C9287">
        <v>114</v>
      </c>
      <c r="D9287" s="3"/>
      <c r="E9287" s="3"/>
    </row>
    <row r="9288" spans="1:5" x14ac:dyDescent="0.4">
      <c r="A9288">
        <v>2024</v>
      </c>
      <c r="B9288">
        <v>5</v>
      </c>
      <c r="C9288">
        <v>115</v>
      </c>
      <c r="D9288" s="3"/>
      <c r="E9288" s="3"/>
    </row>
    <row r="9289" spans="1:5" x14ac:dyDescent="0.4">
      <c r="A9289">
        <v>2024</v>
      </c>
      <c r="B9289">
        <v>5</v>
      </c>
      <c r="C9289">
        <v>116</v>
      </c>
      <c r="D9289" s="3"/>
      <c r="E9289" s="3"/>
    </row>
    <row r="9290" spans="1:5" x14ac:dyDescent="0.4">
      <c r="A9290">
        <v>2024</v>
      </c>
      <c r="B9290">
        <v>5</v>
      </c>
      <c r="C9290">
        <v>117</v>
      </c>
      <c r="D9290" s="3"/>
      <c r="E9290" s="3"/>
    </row>
    <row r="9291" spans="1:5" x14ac:dyDescent="0.4">
      <c r="A9291">
        <v>2024</v>
      </c>
      <c r="B9291">
        <v>5</v>
      </c>
      <c r="C9291">
        <v>118</v>
      </c>
      <c r="D9291" s="3"/>
      <c r="E9291" s="3"/>
    </row>
    <row r="9292" spans="1:5" x14ac:dyDescent="0.4">
      <c r="A9292">
        <v>2024</v>
      </c>
      <c r="B9292">
        <v>5</v>
      </c>
      <c r="C9292">
        <v>119</v>
      </c>
      <c r="D9292" s="3"/>
      <c r="E9292" s="3"/>
    </row>
    <row r="9293" spans="1:5" x14ac:dyDescent="0.4">
      <c r="A9293">
        <v>2024</v>
      </c>
      <c r="B9293">
        <v>5</v>
      </c>
      <c r="C9293">
        <v>120</v>
      </c>
      <c r="D9293" s="3"/>
      <c r="E9293" s="3"/>
    </row>
    <row r="9294" spans="1:5" x14ac:dyDescent="0.4">
      <c r="A9294">
        <v>2024</v>
      </c>
      <c r="B9294">
        <v>5</v>
      </c>
      <c r="C9294">
        <v>121</v>
      </c>
      <c r="D9294" s="3"/>
      <c r="E9294" s="3"/>
    </row>
    <row r="9295" spans="1:5" x14ac:dyDescent="0.4">
      <c r="A9295">
        <v>2024</v>
      </c>
      <c r="B9295">
        <v>5</v>
      </c>
      <c r="C9295">
        <v>122</v>
      </c>
      <c r="D9295" s="3"/>
      <c r="E9295" s="3"/>
    </row>
    <row r="9296" spans="1:5" x14ac:dyDescent="0.4">
      <c r="A9296">
        <v>2024</v>
      </c>
      <c r="B9296">
        <v>5</v>
      </c>
      <c r="C9296">
        <v>123</v>
      </c>
      <c r="D9296" s="3"/>
      <c r="E9296" s="3"/>
    </row>
    <row r="9297" spans="1:5" x14ac:dyDescent="0.4">
      <c r="A9297">
        <v>2024</v>
      </c>
      <c r="B9297">
        <v>5</v>
      </c>
      <c r="C9297">
        <v>124</v>
      </c>
      <c r="D9297" s="3"/>
      <c r="E9297" s="3"/>
    </row>
    <row r="9298" spans="1:5" x14ac:dyDescent="0.4">
      <c r="A9298">
        <v>2024</v>
      </c>
      <c r="B9298">
        <v>5</v>
      </c>
      <c r="C9298">
        <v>125</v>
      </c>
      <c r="D9298" s="3"/>
      <c r="E9298" s="3"/>
    </row>
    <row r="9299" spans="1:5" x14ac:dyDescent="0.4">
      <c r="A9299">
        <v>2024</v>
      </c>
      <c r="B9299">
        <v>5</v>
      </c>
      <c r="C9299">
        <v>126</v>
      </c>
      <c r="D9299" s="3"/>
      <c r="E9299" s="3"/>
    </row>
    <row r="9300" spans="1:5" x14ac:dyDescent="0.4">
      <c r="A9300">
        <v>2024</v>
      </c>
      <c r="B9300">
        <v>5</v>
      </c>
      <c r="C9300">
        <v>127</v>
      </c>
      <c r="D9300" s="3"/>
      <c r="E9300" s="3"/>
    </row>
    <row r="9301" spans="1:5" x14ac:dyDescent="0.4">
      <c r="A9301">
        <v>2024</v>
      </c>
      <c r="B9301">
        <v>5</v>
      </c>
      <c r="C9301">
        <v>128</v>
      </c>
      <c r="D9301" s="3"/>
      <c r="E9301" s="3"/>
    </row>
    <row r="9302" spans="1:5" x14ac:dyDescent="0.4">
      <c r="A9302">
        <v>2024</v>
      </c>
      <c r="B9302">
        <v>5</v>
      </c>
      <c r="C9302">
        <v>129</v>
      </c>
      <c r="D9302" s="3"/>
      <c r="E9302" s="3"/>
    </row>
    <row r="9303" spans="1:5" x14ac:dyDescent="0.4">
      <c r="A9303">
        <v>2024</v>
      </c>
      <c r="B9303">
        <v>5</v>
      </c>
      <c r="C9303">
        <v>130</v>
      </c>
      <c r="D9303" s="3"/>
      <c r="E9303" s="3"/>
    </row>
    <row r="9304" spans="1:5" x14ac:dyDescent="0.4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">
      <c r="A9411">
        <v>2024</v>
      </c>
      <c r="B9411">
        <v>6</v>
      </c>
      <c r="C9411">
        <v>107</v>
      </c>
      <c r="D9411" s="3"/>
      <c r="E9411" s="3"/>
    </row>
    <row r="9412" spans="1:5" x14ac:dyDescent="0.4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">
      <c r="A9413">
        <v>2024</v>
      </c>
      <c r="B9413">
        <v>6</v>
      </c>
      <c r="C9413">
        <v>109</v>
      </c>
      <c r="D9413" s="3"/>
      <c r="E9413" s="3"/>
    </row>
    <row r="9414" spans="1:5" x14ac:dyDescent="0.4">
      <c r="A9414">
        <v>2024</v>
      </c>
      <c r="B9414">
        <v>6</v>
      </c>
      <c r="C9414">
        <v>110</v>
      </c>
      <c r="D9414" s="3"/>
      <c r="E9414" s="3"/>
    </row>
    <row r="9415" spans="1:5" x14ac:dyDescent="0.4">
      <c r="A9415">
        <v>2024</v>
      </c>
      <c r="B9415">
        <v>6</v>
      </c>
      <c r="C9415">
        <v>111</v>
      </c>
      <c r="D9415" s="3"/>
      <c r="E9415" s="3"/>
    </row>
    <row r="9416" spans="1:5" x14ac:dyDescent="0.4">
      <c r="A9416">
        <v>2024</v>
      </c>
      <c r="B9416">
        <v>6</v>
      </c>
      <c r="C9416">
        <v>112</v>
      </c>
      <c r="D9416" s="3"/>
      <c r="E9416" s="3"/>
    </row>
    <row r="9417" spans="1:5" x14ac:dyDescent="0.4">
      <c r="A9417">
        <v>2024</v>
      </c>
      <c r="B9417">
        <v>6</v>
      </c>
      <c r="C9417">
        <v>113</v>
      </c>
      <c r="D9417" s="3"/>
      <c r="E9417" s="3"/>
    </row>
    <row r="9418" spans="1:5" x14ac:dyDescent="0.4">
      <c r="A9418">
        <v>2024</v>
      </c>
      <c r="B9418">
        <v>6</v>
      </c>
      <c r="C9418">
        <v>114</v>
      </c>
      <c r="D9418" s="3"/>
      <c r="E9418" s="3"/>
    </row>
    <row r="9419" spans="1:5" x14ac:dyDescent="0.4">
      <c r="A9419">
        <v>2024</v>
      </c>
      <c r="B9419">
        <v>6</v>
      </c>
      <c r="C9419">
        <v>115</v>
      </c>
      <c r="D9419" s="3"/>
      <c r="E9419" s="3"/>
    </row>
    <row r="9420" spans="1:5" x14ac:dyDescent="0.4">
      <c r="A9420">
        <v>2024</v>
      </c>
      <c r="B9420">
        <v>6</v>
      </c>
      <c r="C9420">
        <v>116</v>
      </c>
      <c r="D9420" s="3"/>
      <c r="E9420" s="3"/>
    </row>
    <row r="9421" spans="1:5" x14ac:dyDescent="0.4">
      <c r="A9421">
        <v>2024</v>
      </c>
      <c r="B9421">
        <v>6</v>
      </c>
      <c r="C9421">
        <v>117</v>
      </c>
      <c r="D9421" s="3"/>
      <c r="E9421" s="3"/>
    </row>
    <row r="9422" spans="1:5" x14ac:dyDescent="0.4">
      <c r="A9422">
        <v>2024</v>
      </c>
      <c r="B9422">
        <v>6</v>
      </c>
      <c r="C9422">
        <v>118</v>
      </c>
      <c r="D9422" s="3"/>
      <c r="E9422" s="3"/>
    </row>
    <row r="9423" spans="1:5" x14ac:dyDescent="0.4">
      <c r="A9423">
        <v>2024</v>
      </c>
      <c r="B9423">
        <v>6</v>
      </c>
      <c r="C9423">
        <v>119</v>
      </c>
      <c r="D9423" s="3"/>
      <c r="E9423" s="3"/>
    </row>
    <row r="9424" spans="1:5" x14ac:dyDescent="0.4">
      <c r="A9424">
        <v>2024</v>
      </c>
      <c r="B9424">
        <v>6</v>
      </c>
      <c r="C9424">
        <v>120</v>
      </c>
      <c r="D9424" s="3"/>
      <c r="E9424" s="3"/>
    </row>
    <row r="9425" spans="1:5" x14ac:dyDescent="0.4">
      <c r="A9425">
        <v>2024</v>
      </c>
      <c r="B9425">
        <v>6</v>
      </c>
      <c r="C9425">
        <v>121</v>
      </c>
      <c r="D9425" s="3"/>
      <c r="E9425" s="3"/>
    </row>
    <row r="9426" spans="1:5" x14ac:dyDescent="0.4">
      <c r="A9426">
        <v>2024</v>
      </c>
      <c r="B9426">
        <v>6</v>
      </c>
      <c r="C9426">
        <v>122</v>
      </c>
      <c r="D9426" s="3"/>
      <c r="E9426" s="3"/>
    </row>
    <row r="9427" spans="1:5" x14ac:dyDescent="0.4">
      <c r="A9427">
        <v>2024</v>
      </c>
      <c r="B9427">
        <v>6</v>
      </c>
      <c r="C9427">
        <v>123</v>
      </c>
      <c r="D9427" s="3"/>
      <c r="E9427" s="3"/>
    </row>
    <row r="9428" spans="1:5" x14ac:dyDescent="0.4">
      <c r="A9428">
        <v>2024</v>
      </c>
      <c r="B9428">
        <v>6</v>
      </c>
      <c r="C9428">
        <v>124</v>
      </c>
      <c r="D9428" s="3"/>
      <c r="E9428" s="3"/>
    </row>
    <row r="9429" spans="1:5" x14ac:dyDescent="0.4">
      <c r="A9429">
        <v>2024</v>
      </c>
      <c r="B9429">
        <v>6</v>
      </c>
      <c r="C9429">
        <v>125</v>
      </c>
      <c r="D9429" s="3"/>
      <c r="E9429" s="3"/>
    </row>
    <row r="9430" spans="1:5" x14ac:dyDescent="0.4">
      <c r="A9430">
        <v>2024</v>
      </c>
      <c r="B9430">
        <v>6</v>
      </c>
      <c r="C9430">
        <v>126</v>
      </c>
      <c r="D9430" s="3"/>
      <c r="E9430" s="3"/>
    </row>
    <row r="9431" spans="1:5" x14ac:dyDescent="0.4">
      <c r="A9431">
        <v>2024</v>
      </c>
      <c r="B9431">
        <v>6</v>
      </c>
      <c r="C9431">
        <v>127</v>
      </c>
      <c r="D9431" s="3"/>
      <c r="E9431" s="3"/>
    </row>
    <row r="9432" spans="1:5" x14ac:dyDescent="0.4">
      <c r="A9432">
        <v>2024</v>
      </c>
      <c r="B9432">
        <v>6</v>
      </c>
      <c r="C9432">
        <v>128</v>
      </c>
      <c r="D9432" s="3"/>
      <c r="E9432" s="3"/>
    </row>
    <row r="9433" spans="1:5" x14ac:dyDescent="0.4">
      <c r="A9433">
        <v>2024</v>
      </c>
      <c r="B9433">
        <v>6</v>
      </c>
      <c r="C9433">
        <v>129</v>
      </c>
      <c r="D9433" s="3"/>
      <c r="E9433" s="3"/>
    </row>
    <row r="9434" spans="1:5" x14ac:dyDescent="0.4">
      <c r="A9434">
        <v>2024</v>
      </c>
      <c r="B9434">
        <v>6</v>
      </c>
      <c r="C9434">
        <v>130</v>
      </c>
      <c r="D9434" s="3"/>
      <c r="E9434" s="3"/>
    </row>
    <row r="9435" spans="1:5" x14ac:dyDescent="0.4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">
      <c r="A9542">
        <v>2024</v>
      </c>
      <c r="B9542">
        <v>7</v>
      </c>
      <c r="C9542">
        <v>107</v>
      </c>
      <c r="D9542" s="3"/>
      <c r="E9542" s="3"/>
    </row>
    <row r="9543" spans="1:5" x14ac:dyDescent="0.4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">
      <c r="A9544">
        <v>2024</v>
      </c>
      <c r="B9544">
        <v>7</v>
      </c>
      <c r="C9544">
        <v>109</v>
      </c>
      <c r="D9544" s="3"/>
      <c r="E9544" s="3"/>
    </row>
    <row r="9545" spans="1:5" x14ac:dyDescent="0.4">
      <c r="A9545">
        <v>2024</v>
      </c>
      <c r="B9545">
        <v>7</v>
      </c>
      <c r="C9545">
        <v>110</v>
      </c>
      <c r="D9545" s="3"/>
      <c r="E9545" s="3"/>
    </row>
    <row r="9546" spans="1:5" x14ac:dyDescent="0.4">
      <c r="A9546">
        <v>2024</v>
      </c>
      <c r="B9546">
        <v>7</v>
      </c>
      <c r="C9546">
        <v>111</v>
      </c>
      <c r="D9546" s="3"/>
      <c r="E9546" s="3"/>
    </row>
    <row r="9547" spans="1:5" x14ac:dyDescent="0.4">
      <c r="A9547">
        <v>2024</v>
      </c>
      <c r="B9547">
        <v>7</v>
      </c>
      <c r="C9547">
        <v>112</v>
      </c>
      <c r="D9547" s="3"/>
      <c r="E9547" s="3"/>
    </row>
    <row r="9548" spans="1:5" x14ac:dyDescent="0.4">
      <c r="A9548">
        <v>2024</v>
      </c>
      <c r="B9548">
        <v>7</v>
      </c>
      <c r="C9548">
        <v>113</v>
      </c>
      <c r="D9548" s="3"/>
      <c r="E9548" s="3"/>
    </row>
    <row r="9549" spans="1:5" x14ac:dyDescent="0.4">
      <c r="A9549">
        <v>2024</v>
      </c>
      <c r="B9549">
        <v>7</v>
      </c>
      <c r="C9549">
        <v>114</v>
      </c>
      <c r="D9549" s="3"/>
      <c r="E9549" s="3"/>
    </row>
    <row r="9550" spans="1:5" x14ac:dyDescent="0.4">
      <c r="A9550">
        <v>2024</v>
      </c>
      <c r="B9550">
        <v>7</v>
      </c>
      <c r="C9550">
        <v>115</v>
      </c>
      <c r="D9550" s="3"/>
      <c r="E9550" s="3"/>
    </row>
    <row r="9551" spans="1:5" x14ac:dyDescent="0.4">
      <c r="A9551">
        <v>2024</v>
      </c>
      <c r="B9551">
        <v>7</v>
      </c>
      <c r="C9551">
        <v>116</v>
      </c>
      <c r="D9551" s="3"/>
      <c r="E9551" s="3"/>
    </row>
    <row r="9552" spans="1:5" x14ac:dyDescent="0.4">
      <c r="A9552">
        <v>2024</v>
      </c>
      <c r="B9552">
        <v>7</v>
      </c>
      <c r="C9552">
        <v>117</v>
      </c>
      <c r="D9552" s="3"/>
      <c r="E9552" s="3"/>
    </row>
    <row r="9553" spans="1:5" x14ac:dyDescent="0.4">
      <c r="A9553">
        <v>2024</v>
      </c>
      <c r="B9553">
        <v>7</v>
      </c>
      <c r="C9553">
        <v>118</v>
      </c>
      <c r="D9553" s="3"/>
      <c r="E9553" s="3"/>
    </row>
    <row r="9554" spans="1:5" x14ac:dyDescent="0.4">
      <c r="A9554">
        <v>2024</v>
      </c>
      <c r="B9554">
        <v>7</v>
      </c>
      <c r="C9554">
        <v>119</v>
      </c>
      <c r="D9554" s="3"/>
      <c r="E9554" s="3"/>
    </row>
    <row r="9555" spans="1:5" x14ac:dyDescent="0.4">
      <c r="A9555">
        <v>2024</v>
      </c>
      <c r="B9555">
        <v>7</v>
      </c>
      <c r="C9555">
        <v>120</v>
      </c>
      <c r="D9555" s="3"/>
      <c r="E9555" s="3"/>
    </row>
    <row r="9556" spans="1:5" x14ac:dyDescent="0.4">
      <c r="A9556">
        <v>2024</v>
      </c>
      <c r="B9556">
        <v>7</v>
      </c>
      <c r="C9556">
        <v>121</v>
      </c>
      <c r="D9556" s="3"/>
      <c r="E9556" s="3"/>
    </row>
    <row r="9557" spans="1:5" x14ac:dyDescent="0.4">
      <c r="A9557">
        <v>2024</v>
      </c>
      <c r="B9557">
        <v>7</v>
      </c>
      <c r="C9557">
        <v>122</v>
      </c>
      <c r="D9557" s="3"/>
      <c r="E9557" s="3"/>
    </row>
    <row r="9558" spans="1:5" x14ac:dyDescent="0.4">
      <c r="A9558">
        <v>2024</v>
      </c>
      <c r="B9558">
        <v>7</v>
      </c>
      <c r="C9558">
        <v>123</v>
      </c>
      <c r="D9558" s="3"/>
      <c r="E9558" s="3"/>
    </row>
    <row r="9559" spans="1:5" x14ac:dyDescent="0.4">
      <c r="A9559">
        <v>2024</v>
      </c>
      <c r="B9559">
        <v>7</v>
      </c>
      <c r="C9559">
        <v>124</v>
      </c>
      <c r="D9559" s="3"/>
      <c r="E9559" s="3"/>
    </row>
    <row r="9560" spans="1:5" x14ac:dyDescent="0.4">
      <c r="A9560">
        <v>2024</v>
      </c>
      <c r="B9560">
        <v>7</v>
      </c>
      <c r="C9560">
        <v>125</v>
      </c>
      <c r="D9560" s="3"/>
      <c r="E9560" s="3"/>
    </row>
    <row r="9561" spans="1:5" x14ac:dyDescent="0.4">
      <c r="A9561">
        <v>2024</v>
      </c>
      <c r="B9561">
        <v>7</v>
      </c>
      <c r="C9561">
        <v>126</v>
      </c>
      <c r="D9561" s="3"/>
      <c r="E9561" s="3"/>
    </row>
    <row r="9562" spans="1:5" x14ac:dyDescent="0.4">
      <c r="A9562">
        <v>2024</v>
      </c>
      <c r="B9562">
        <v>7</v>
      </c>
      <c r="C9562">
        <v>127</v>
      </c>
      <c r="D9562" s="3"/>
      <c r="E9562" s="3"/>
    </row>
    <row r="9563" spans="1:5" x14ac:dyDescent="0.4">
      <c r="A9563">
        <v>2024</v>
      </c>
      <c r="B9563">
        <v>7</v>
      </c>
      <c r="C9563">
        <v>128</v>
      </c>
      <c r="D9563" s="3"/>
      <c r="E9563" s="3"/>
    </row>
    <row r="9564" spans="1:5" x14ac:dyDescent="0.4">
      <c r="A9564">
        <v>2024</v>
      </c>
      <c r="B9564">
        <v>7</v>
      </c>
      <c r="C9564">
        <v>129</v>
      </c>
      <c r="D9564" s="3"/>
      <c r="E9564" s="3"/>
    </row>
    <row r="9565" spans="1:5" x14ac:dyDescent="0.4">
      <c r="A9565">
        <v>2024</v>
      </c>
      <c r="B9565">
        <v>7</v>
      </c>
      <c r="C9565">
        <v>130</v>
      </c>
      <c r="D9565" s="3"/>
      <c r="E9565" s="3"/>
    </row>
    <row r="9566" spans="1:5" x14ac:dyDescent="0.4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">
      <c r="A9675">
        <v>2024</v>
      </c>
      <c r="B9675">
        <v>8</v>
      </c>
      <c r="C9675">
        <v>109</v>
      </c>
      <c r="D9675" s="3"/>
      <c r="E9675" s="3"/>
    </row>
    <row r="9676" spans="1:5" x14ac:dyDescent="0.4">
      <c r="A9676">
        <v>2024</v>
      </c>
      <c r="B9676">
        <v>8</v>
      </c>
      <c r="C9676">
        <v>110</v>
      </c>
      <c r="D9676" s="3"/>
      <c r="E9676" s="3"/>
    </row>
    <row r="9677" spans="1:5" x14ac:dyDescent="0.4">
      <c r="A9677">
        <v>2024</v>
      </c>
      <c r="B9677">
        <v>8</v>
      </c>
      <c r="C9677">
        <v>111</v>
      </c>
      <c r="D9677" s="3"/>
      <c r="E9677" s="3"/>
    </row>
    <row r="9678" spans="1:5" x14ac:dyDescent="0.4">
      <c r="A9678">
        <v>2024</v>
      </c>
      <c r="B9678">
        <v>8</v>
      </c>
      <c r="C9678">
        <v>112</v>
      </c>
      <c r="D9678" s="3"/>
      <c r="E9678" s="3"/>
    </row>
    <row r="9679" spans="1:5" x14ac:dyDescent="0.4">
      <c r="A9679">
        <v>2024</v>
      </c>
      <c r="B9679">
        <v>8</v>
      </c>
      <c r="C9679">
        <v>113</v>
      </c>
      <c r="D9679" s="3"/>
      <c r="E9679" s="3"/>
    </row>
    <row r="9680" spans="1:5" x14ac:dyDescent="0.4">
      <c r="A9680">
        <v>2024</v>
      </c>
      <c r="B9680">
        <v>8</v>
      </c>
      <c r="C9680">
        <v>114</v>
      </c>
      <c r="D9680" s="3"/>
      <c r="E9680" s="3"/>
    </row>
    <row r="9681" spans="1:5" x14ac:dyDescent="0.4">
      <c r="A9681">
        <v>2024</v>
      </c>
      <c r="B9681">
        <v>8</v>
      </c>
      <c r="C9681">
        <v>115</v>
      </c>
      <c r="D9681" s="3"/>
      <c r="E9681" s="3"/>
    </row>
    <row r="9682" spans="1:5" x14ac:dyDescent="0.4">
      <c r="A9682">
        <v>2024</v>
      </c>
      <c r="B9682">
        <v>8</v>
      </c>
      <c r="C9682">
        <v>116</v>
      </c>
      <c r="D9682" s="3"/>
      <c r="E9682" s="3"/>
    </row>
    <row r="9683" spans="1:5" x14ac:dyDescent="0.4">
      <c r="A9683">
        <v>2024</v>
      </c>
      <c r="B9683">
        <v>8</v>
      </c>
      <c r="C9683">
        <v>117</v>
      </c>
      <c r="D9683" s="3"/>
      <c r="E9683" s="3"/>
    </row>
    <row r="9684" spans="1:5" x14ac:dyDescent="0.4">
      <c r="A9684">
        <v>2024</v>
      </c>
      <c r="B9684">
        <v>8</v>
      </c>
      <c r="C9684">
        <v>118</v>
      </c>
      <c r="D9684" s="3"/>
      <c r="E9684" s="3"/>
    </row>
    <row r="9685" spans="1:5" x14ac:dyDescent="0.4">
      <c r="A9685">
        <v>2024</v>
      </c>
      <c r="B9685">
        <v>8</v>
      </c>
      <c r="C9685">
        <v>119</v>
      </c>
      <c r="D9685" s="3"/>
      <c r="E9685" s="3"/>
    </row>
    <row r="9686" spans="1:5" x14ac:dyDescent="0.4">
      <c r="A9686">
        <v>2024</v>
      </c>
      <c r="B9686">
        <v>8</v>
      </c>
      <c r="C9686">
        <v>120</v>
      </c>
      <c r="D9686" s="3"/>
      <c r="E9686" s="3"/>
    </row>
    <row r="9687" spans="1:5" x14ac:dyDescent="0.4">
      <c r="A9687">
        <v>2024</v>
      </c>
      <c r="B9687">
        <v>8</v>
      </c>
      <c r="C9687">
        <v>121</v>
      </c>
      <c r="D9687" s="3"/>
      <c r="E9687" s="3"/>
    </row>
    <row r="9688" spans="1:5" x14ac:dyDescent="0.4">
      <c r="A9688">
        <v>2024</v>
      </c>
      <c r="B9688">
        <v>8</v>
      </c>
      <c r="C9688">
        <v>122</v>
      </c>
      <c r="D9688" s="3"/>
      <c r="E9688" s="3"/>
    </row>
    <row r="9689" spans="1:5" x14ac:dyDescent="0.4">
      <c r="A9689">
        <v>2024</v>
      </c>
      <c r="B9689">
        <v>8</v>
      </c>
      <c r="C9689">
        <v>123</v>
      </c>
      <c r="D9689" s="3"/>
      <c r="E9689" s="3"/>
    </row>
    <row r="9690" spans="1:5" x14ac:dyDescent="0.4">
      <c r="A9690">
        <v>2024</v>
      </c>
      <c r="B9690">
        <v>8</v>
      </c>
      <c r="C9690">
        <v>124</v>
      </c>
      <c r="D9690" s="3"/>
      <c r="E9690" s="3"/>
    </row>
    <row r="9691" spans="1:5" x14ac:dyDescent="0.4">
      <c r="A9691">
        <v>2024</v>
      </c>
      <c r="B9691">
        <v>8</v>
      </c>
      <c r="C9691">
        <v>125</v>
      </c>
      <c r="D9691" s="3"/>
      <c r="E9691" s="3"/>
    </row>
    <row r="9692" spans="1:5" x14ac:dyDescent="0.4">
      <c r="A9692">
        <v>2024</v>
      </c>
      <c r="B9692">
        <v>8</v>
      </c>
      <c r="C9692">
        <v>126</v>
      </c>
      <c r="D9692" s="3"/>
      <c r="E9692" s="3"/>
    </row>
    <row r="9693" spans="1:5" x14ac:dyDescent="0.4">
      <c r="A9693">
        <v>2024</v>
      </c>
      <c r="B9693">
        <v>8</v>
      </c>
      <c r="C9693">
        <v>127</v>
      </c>
      <c r="D9693" s="3"/>
      <c r="E9693" s="3"/>
    </row>
    <row r="9694" spans="1:5" x14ac:dyDescent="0.4">
      <c r="A9694">
        <v>2024</v>
      </c>
      <c r="B9694">
        <v>8</v>
      </c>
      <c r="C9694">
        <v>128</v>
      </c>
      <c r="D9694" s="3"/>
      <c r="E9694" s="3"/>
    </row>
    <row r="9695" spans="1:5" x14ac:dyDescent="0.4">
      <c r="A9695">
        <v>2024</v>
      </c>
      <c r="B9695">
        <v>8</v>
      </c>
      <c r="C9695">
        <v>129</v>
      </c>
      <c r="D9695" s="3"/>
      <c r="E9695" s="3"/>
    </row>
    <row r="9696" spans="1:5" x14ac:dyDescent="0.4">
      <c r="A9696">
        <v>2024</v>
      </c>
      <c r="B9696">
        <v>8</v>
      </c>
      <c r="C9696">
        <v>130</v>
      </c>
      <c r="D9696" s="3"/>
      <c r="E9696" s="3"/>
    </row>
    <row r="9697" spans="1:5" x14ac:dyDescent="0.4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">
      <c r="A9806">
        <v>2024</v>
      </c>
      <c r="B9806">
        <v>9</v>
      </c>
      <c r="C9806">
        <v>109</v>
      </c>
      <c r="D9806" s="3"/>
      <c r="E9806" s="3"/>
    </row>
    <row r="9807" spans="1:5" x14ac:dyDescent="0.4">
      <c r="A9807">
        <v>2024</v>
      </c>
      <c r="B9807">
        <v>9</v>
      </c>
      <c r="C9807">
        <v>110</v>
      </c>
      <c r="D9807" s="3"/>
      <c r="E9807" s="3"/>
    </row>
    <row r="9808" spans="1:5" x14ac:dyDescent="0.4">
      <c r="A9808">
        <v>2024</v>
      </c>
      <c r="B9808">
        <v>9</v>
      </c>
      <c r="C9808">
        <v>111</v>
      </c>
      <c r="D9808" s="3"/>
      <c r="E9808" s="3"/>
    </row>
    <row r="9809" spans="1:5" x14ac:dyDescent="0.4">
      <c r="A9809">
        <v>2024</v>
      </c>
      <c r="B9809">
        <v>9</v>
      </c>
      <c r="C9809">
        <v>112</v>
      </c>
      <c r="D9809" s="3"/>
      <c r="E9809" s="3"/>
    </row>
    <row r="9810" spans="1:5" x14ac:dyDescent="0.4">
      <c r="A9810">
        <v>2024</v>
      </c>
      <c r="B9810">
        <v>9</v>
      </c>
      <c r="C9810">
        <v>113</v>
      </c>
      <c r="D9810" s="3"/>
      <c r="E9810" s="3"/>
    </row>
    <row r="9811" spans="1:5" x14ac:dyDescent="0.4">
      <c r="A9811">
        <v>2024</v>
      </c>
      <c r="B9811">
        <v>9</v>
      </c>
      <c r="C9811">
        <v>114</v>
      </c>
      <c r="D9811" s="3"/>
      <c r="E9811" s="3"/>
    </row>
    <row r="9812" spans="1:5" x14ac:dyDescent="0.4">
      <c r="A9812">
        <v>2024</v>
      </c>
      <c r="B9812">
        <v>9</v>
      </c>
      <c r="C9812">
        <v>115</v>
      </c>
      <c r="D9812" s="3"/>
      <c r="E9812" s="3"/>
    </row>
    <row r="9813" spans="1:5" x14ac:dyDescent="0.4">
      <c r="A9813">
        <v>2024</v>
      </c>
      <c r="B9813">
        <v>9</v>
      </c>
      <c r="C9813">
        <v>116</v>
      </c>
      <c r="D9813" s="3"/>
      <c r="E9813" s="3"/>
    </row>
    <row r="9814" spans="1:5" x14ac:dyDescent="0.4">
      <c r="A9814">
        <v>2024</v>
      </c>
      <c r="B9814">
        <v>9</v>
      </c>
      <c r="C9814">
        <v>117</v>
      </c>
      <c r="D9814" s="3"/>
      <c r="E9814" s="3"/>
    </row>
    <row r="9815" spans="1:5" x14ac:dyDescent="0.4">
      <c r="A9815">
        <v>2024</v>
      </c>
      <c r="B9815">
        <v>9</v>
      </c>
      <c r="C9815">
        <v>118</v>
      </c>
      <c r="D9815" s="3"/>
      <c r="E9815" s="3"/>
    </row>
    <row r="9816" spans="1:5" x14ac:dyDescent="0.4">
      <c r="A9816">
        <v>2024</v>
      </c>
      <c r="B9816">
        <v>9</v>
      </c>
      <c r="C9816">
        <v>119</v>
      </c>
      <c r="D9816" s="3"/>
      <c r="E9816" s="3"/>
    </row>
    <row r="9817" spans="1:5" x14ac:dyDescent="0.4">
      <c r="A9817">
        <v>2024</v>
      </c>
      <c r="B9817">
        <v>9</v>
      </c>
      <c r="C9817">
        <v>120</v>
      </c>
      <c r="D9817" s="3"/>
      <c r="E9817" s="3"/>
    </row>
    <row r="9818" spans="1:5" x14ac:dyDescent="0.4">
      <c r="A9818">
        <v>2024</v>
      </c>
      <c r="B9818">
        <v>9</v>
      </c>
      <c r="C9818">
        <v>121</v>
      </c>
      <c r="D9818" s="3"/>
      <c r="E9818" s="3"/>
    </row>
    <row r="9819" spans="1:5" x14ac:dyDescent="0.4">
      <c r="A9819">
        <v>2024</v>
      </c>
      <c r="B9819">
        <v>9</v>
      </c>
      <c r="C9819">
        <v>122</v>
      </c>
      <c r="D9819" s="3"/>
      <c r="E9819" s="3"/>
    </row>
    <row r="9820" spans="1:5" x14ac:dyDescent="0.4">
      <c r="A9820">
        <v>2024</v>
      </c>
      <c r="B9820">
        <v>9</v>
      </c>
      <c r="C9820">
        <v>123</v>
      </c>
      <c r="D9820" s="3"/>
      <c r="E9820" s="3"/>
    </row>
    <row r="9821" spans="1:5" x14ac:dyDescent="0.4">
      <c r="A9821">
        <v>2024</v>
      </c>
      <c r="B9821">
        <v>9</v>
      </c>
      <c r="C9821">
        <v>124</v>
      </c>
      <c r="D9821" s="3"/>
      <c r="E9821" s="3"/>
    </row>
    <row r="9822" spans="1:5" x14ac:dyDescent="0.4">
      <c r="A9822">
        <v>2024</v>
      </c>
      <c r="B9822">
        <v>9</v>
      </c>
      <c r="C9822">
        <v>125</v>
      </c>
      <c r="D9822" s="3"/>
      <c r="E9822" s="3"/>
    </row>
    <row r="9823" spans="1:5" x14ac:dyDescent="0.4">
      <c r="A9823">
        <v>2024</v>
      </c>
      <c r="B9823">
        <v>9</v>
      </c>
      <c r="C9823">
        <v>126</v>
      </c>
      <c r="D9823" s="3"/>
      <c r="E9823" s="3"/>
    </row>
    <row r="9824" spans="1:5" x14ac:dyDescent="0.4">
      <c r="A9824">
        <v>2024</v>
      </c>
      <c r="B9824">
        <v>9</v>
      </c>
      <c r="C9824">
        <v>127</v>
      </c>
      <c r="D9824" s="3"/>
      <c r="E9824" s="3"/>
    </row>
    <row r="9825" spans="1:5" x14ac:dyDescent="0.4">
      <c r="A9825">
        <v>2024</v>
      </c>
      <c r="B9825">
        <v>9</v>
      </c>
      <c r="C9825">
        <v>128</v>
      </c>
      <c r="D9825" s="3"/>
      <c r="E9825" s="3"/>
    </row>
    <row r="9826" spans="1:5" x14ac:dyDescent="0.4">
      <c r="A9826">
        <v>2024</v>
      </c>
      <c r="B9826">
        <v>9</v>
      </c>
      <c r="C9826">
        <v>129</v>
      </c>
      <c r="D9826" s="3"/>
      <c r="E9826" s="3"/>
    </row>
    <row r="9827" spans="1:5" x14ac:dyDescent="0.4">
      <c r="A9827">
        <v>2024</v>
      </c>
      <c r="B9827">
        <v>9</v>
      </c>
      <c r="C9827">
        <v>130</v>
      </c>
      <c r="D9827" s="3"/>
      <c r="E9827" s="3"/>
    </row>
    <row r="9828" spans="1:5" x14ac:dyDescent="0.4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">
      <c r="A9937">
        <v>2024</v>
      </c>
      <c r="B9937">
        <v>10</v>
      </c>
      <c r="C9937">
        <v>109</v>
      </c>
      <c r="D9937" s="3"/>
      <c r="E9937" s="3"/>
    </row>
    <row r="9938" spans="1:5" x14ac:dyDescent="0.4">
      <c r="A9938">
        <v>2024</v>
      </c>
      <c r="B9938">
        <v>10</v>
      </c>
      <c r="C9938">
        <v>110</v>
      </c>
      <c r="D9938" s="3"/>
      <c r="E9938" s="3"/>
    </row>
    <row r="9939" spans="1:5" x14ac:dyDescent="0.4">
      <c r="A9939">
        <v>2024</v>
      </c>
      <c r="B9939">
        <v>10</v>
      </c>
      <c r="C9939">
        <v>111</v>
      </c>
      <c r="D9939" s="3"/>
      <c r="E9939" s="3"/>
    </row>
    <row r="9940" spans="1:5" x14ac:dyDescent="0.4">
      <c r="A9940">
        <v>2024</v>
      </c>
      <c r="B9940">
        <v>10</v>
      </c>
      <c r="C9940">
        <v>112</v>
      </c>
      <c r="D9940" s="3"/>
      <c r="E9940" s="3"/>
    </row>
    <row r="9941" spans="1:5" x14ac:dyDescent="0.4">
      <c r="A9941">
        <v>2024</v>
      </c>
      <c r="B9941">
        <v>10</v>
      </c>
      <c r="C9941">
        <v>113</v>
      </c>
      <c r="D9941" s="3"/>
      <c r="E9941" s="3"/>
    </row>
    <row r="9942" spans="1:5" x14ac:dyDescent="0.4">
      <c r="A9942">
        <v>2024</v>
      </c>
      <c r="B9942">
        <v>10</v>
      </c>
      <c r="C9942">
        <v>114</v>
      </c>
      <c r="D9942" s="3"/>
      <c r="E9942" s="3"/>
    </row>
    <row r="9943" spans="1:5" x14ac:dyDescent="0.4">
      <c r="A9943">
        <v>2024</v>
      </c>
      <c r="B9943">
        <v>10</v>
      </c>
      <c r="C9943">
        <v>115</v>
      </c>
      <c r="D9943" s="3"/>
      <c r="E9943" s="3"/>
    </row>
    <row r="9944" spans="1:5" x14ac:dyDescent="0.4">
      <c r="A9944">
        <v>2024</v>
      </c>
      <c r="B9944">
        <v>10</v>
      </c>
      <c r="C9944">
        <v>116</v>
      </c>
      <c r="D9944" s="3"/>
      <c r="E9944" s="3"/>
    </row>
    <row r="9945" spans="1:5" x14ac:dyDescent="0.4">
      <c r="A9945">
        <v>2024</v>
      </c>
      <c r="B9945">
        <v>10</v>
      </c>
      <c r="C9945">
        <v>117</v>
      </c>
      <c r="D9945" s="3"/>
      <c r="E9945" s="3"/>
    </row>
    <row r="9946" spans="1:5" x14ac:dyDescent="0.4">
      <c r="A9946">
        <v>2024</v>
      </c>
      <c r="B9946">
        <v>10</v>
      </c>
      <c r="C9946">
        <v>118</v>
      </c>
      <c r="D9946" s="3"/>
      <c r="E9946" s="3"/>
    </row>
    <row r="9947" spans="1:5" x14ac:dyDescent="0.4">
      <c r="A9947">
        <v>2024</v>
      </c>
      <c r="B9947">
        <v>10</v>
      </c>
      <c r="C9947">
        <v>119</v>
      </c>
      <c r="D9947" s="3"/>
      <c r="E9947" s="3"/>
    </row>
    <row r="9948" spans="1:5" x14ac:dyDescent="0.4">
      <c r="A9948">
        <v>2024</v>
      </c>
      <c r="B9948">
        <v>10</v>
      </c>
      <c r="C9948">
        <v>120</v>
      </c>
      <c r="D9948" s="3"/>
      <c r="E9948" s="3"/>
    </row>
    <row r="9949" spans="1:5" x14ac:dyDescent="0.4">
      <c r="A9949">
        <v>2024</v>
      </c>
      <c r="B9949">
        <v>10</v>
      </c>
      <c r="C9949">
        <v>121</v>
      </c>
      <c r="D9949" s="3"/>
      <c r="E9949" s="3"/>
    </row>
    <row r="9950" spans="1:5" x14ac:dyDescent="0.4">
      <c r="A9950">
        <v>2024</v>
      </c>
      <c r="B9950">
        <v>10</v>
      </c>
      <c r="C9950">
        <v>122</v>
      </c>
      <c r="D9950" s="3"/>
      <c r="E9950" s="3"/>
    </row>
    <row r="9951" spans="1:5" x14ac:dyDescent="0.4">
      <c r="A9951">
        <v>2024</v>
      </c>
      <c r="B9951">
        <v>10</v>
      </c>
      <c r="C9951">
        <v>123</v>
      </c>
      <c r="D9951" s="3"/>
      <c r="E9951" s="3"/>
    </row>
    <row r="9952" spans="1:5" x14ac:dyDescent="0.4">
      <c r="A9952">
        <v>2024</v>
      </c>
      <c r="B9952">
        <v>10</v>
      </c>
      <c r="C9952">
        <v>124</v>
      </c>
      <c r="D9952" s="3"/>
      <c r="E9952" s="3"/>
    </row>
    <row r="9953" spans="1:5" x14ac:dyDescent="0.4">
      <c r="A9953">
        <v>2024</v>
      </c>
      <c r="B9953">
        <v>10</v>
      </c>
      <c r="C9953">
        <v>125</v>
      </c>
      <c r="D9953" s="3"/>
      <c r="E9953" s="3"/>
    </row>
    <row r="9954" spans="1:5" x14ac:dyDescent="0.4">
      <c r="A9954">
        <v>2024</v>
      </c>
      <c r="B9954">
        <v>10</v>
      </c>
      <c r="C9954">
        <v>126</v>
      </c>
      <c r="D9954" s="3"/>
      <c r="E9954" s="3"/>
    </row>
    <row r="9955" spans="1:5" x14ac:dyDescent="0.4">
      <c r="A9955">
        <v>2024</v>
      </c>
      <c r="B9955">
        <v>10</v>
      </c>
      <c r="C9955">
        <v>127</v>
      </c>
      <c r="D9955" s="3"/>
      <c r="E9955" s="3"/>
    </row>
    <row r="9956" spans="1:5" x14ac:dyDescent="0.4">
      <c r="A9956">
        <v>2024</v>
      </c>
      <c r="B9956">
        <v>10</v>
      </c>
      <c r="C9956">
        <v>128</v>
      </c>
      <c r="D9956" s="3"/>
      <c r="E9956" s="3"/>
    </row>
    <row r="9957" spans="1:5" x14ac:dyDescent="0.4">
      <c r="A9957">
        <v>2024</v>
      </c>
      <c r="B9957">
        <v>10</v>
      </c>
      <c r="C9957">
        <v>129</v>
      </c>
      <c r="D9957" s="3"/>
      <c r="E9957" s="3"/>
    </row>
    <row r="9958" spans="1:5" x14ac:dyDescent="0.4">
      <c r="A9958">
        <v>2024</v>
      </c>
      <c r="B9958">
        <v>10</v>
      </c>
      <c r="C9958">
        <v>130</v>
      </c>
      <c r="D9958" s="3"/>
      <c r="E9958" s="3"/>
    </row>
    <row r="9959" spans="1:5" x14ac:dyDescent="0.4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">
      <c r="A10067">
        <v>2024</v>
      </c>
      <c r="B10067">
        <v>11</v>
      </c>
      <c r="C10067">
        <v>108</v>
      </c>
      <c r="D10067" s="3"/>
      <c r="E10067" s="3"/>
    </row>
    <row r="10068" spans="1:5" x14ac:dyDescent="0.4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">
      <c r="A10069">
        <v>2024</v>
      </c>
      <c r="B10069">
        <v>11</v>
      </c>
      <c r="C10069">
        <v>110</v>
      </c>
      <c r="D10069" s="3"/>
      <c r="E10069" s="3"/>
    </row>
    <row r="10070" spans="1:5" x14ac:dyDescent="0.4">
      <c r="A10070">
        <v>2024</v>
      </c>
      <c r="B10070">
        <v>11</v>
      </c>
      <c r="C10070">
        <v>111</v>
      </c>
      <c r="D10070" s="3"/>
      <c r="E10070" s="3"/>
    </row>
    <row r="10071" spans="1:5" x14ac:dyDescent="0.4">
      <c r="A10071">
        <v>2024</v>
      </c>
      <c r="B10071">
        <v>11</v>
      </c>
      <c r="C10071">
        <v>112</v>
      </c>
      <c r="D10071" s="3"/>
      <c r="E10071" s="3"/>
    </row>
    <row r="10072" spans="1:5" x14ac:dyDescent="0.4">
      <c r="A10072">
        <v>2024</v>
      </c>
      <c r="B10072">
        <v>11</v>
      </c>
      <c r="C10072">
        <v>113</v>
      </c>
      <c r="D10072" s="3"/>
      <c r="E10072" s="3"/>
    </row>
    <row r="10073" spans="1:5" x14ac:dyDescent="0.4">
      <c r="A10073">
        <v>2024</v>
      </c>
      <c r="B10073">
        <v>11</v>
      </c>
      <c r="C10073">
        <v>114</v>
      </c>
      <c r="D10073" s="3"/>
      <c r="E10073" s="3"/>
    </row>
    <row r="10074" spans="1:5" x14ac:dyDescent="0.4">
      <c r="A10074">
        <v>2024</v>
      </c>
      <c r="B10074">
        <v>11</v>
      </c>
      <c r="C10074">
        <v>115</v>
      </c>
      <c r="D10074" s="3"/>
      <c r="E10074" s="3"/>
    </row>
    <row r="10075" spans="1:5" x14ac:dyDescent="0.4">
      <c r="A10075">
        <v>2024</v>
      </c>
      <c r="B10075">
        <v>11</v>
      </c>
      <c r="C10075">
        <v>116</v>
      </c>
      <c r="D10075" s="3"/>
      <c r="E10075" s="3"/>
    </row>
    <row r="10076" spans="1:5" x14ac:dyDescent="0.4">
      <c r="A10076">
        <v>2024</v>
      </c>
      <c r="B10076">
        <v>11</v>
      </c>
      <c r="C10076">
        <v>117</v>
      </c>
      <c r="D10076" s="3"/>
      <c r="E10076" s="3"/>
    </row>
    <row r="10077" spans="1:5" x14ac:dyDescent="0.4">
      <c r="A10077">
        <v>2024</v>
      </c>
      <c r="B10077">
        <v>11</v>
      </c>
      <c r="C10077">
        <v>118</v>
      </c>
      <c r="D10077" s="3"/>
      <c r="E10077" s="3"/>
    </row>
    <row r="10078" spans="1:5" x14ac:dyDescent="0.4">
      <c r="A10078">
        <v>2024</v>
      </c>
      <c r="B10078">
        <v>11</v>
      </c>
      <c r="C10078">
        <v>119</v>
      </c>
      <c r="D10078" s="3"/>
      <c r="E10078" s="3"/>
    </row>
    <row r="10079" spans="1:5" x14ac:dyDescent="0.4">
      <c r="A10079">
        <v>2024</v>
      </c>
      <c r="B10079">
        <v>11</v>
      </c>
      <c r="C10079">
        <v>120</v>
      </c>
      <c r="D10079" s="3"/>
      <c r="E10079" s="3"/>
    </row>
    <row r="10080" spans="1:5" x14ac:dyDescent="0.4">
      <c r="A10080">
        <v>2024</v>
      </c>
      <c r="B10080">
        <v>11</v>
      </c>
      <c r="C10080">
        <v>121</v>
      </c>
      <c r="D10080" s="3"/>
      <c r="E10080" s="3"/>
    </row>
    <row r="10081" spans="1:5" x14ac:dyDescent="0.4">
      <c r="A10081">
        <v>2024</v>
      </c>
      <c r="B10081">
        <v>11</v>
      </c>
      <c r="C10081">
        <v>122</v>
      </c>
      <c r="D10081" s="3"/>
      <c r="E10081" s="3"/>
    </row>
    <row r="10082" spans="1:5" x14ac:dyDescent="0.4">
      <c r="A10082">
        <v>2024</v>
      </c>
      <c r="B10082">
        <v>11</v>
      </c>
      <c r="C10082">
        <v>123</v>
      </c>
      <c r="D10082" s="3"/>
      <c r="E10082" s="3"/>
    </row>
    <row r="10083" spans="1:5" x14ac:dyDescent="0.4">
      <c r="A10083">
        <v>2024</v>
      </c>
      <c r="B10083">
        <v>11</v>
      </c>
      <c r="C10083">
        <v>124</v>
      </c>
      <c r="D10083" s="3"/>
      <c r="E10083" s="3"/>
    </row>
    <row r="10084" spans="1:5" x14ac:dyDescent="0.4">
      <c r="A10084">
        <v>2024</v>
      </c>
      <c r="B10084">
        <v>11</v>
      </c>
      <c r="C10084">
        <v>125</v>
      </c>
      <c r="D10084" s="3"/>
      <c r="E10084" s="3"/>
    </row>
    <row r="10085" spans="1:5" x14ac:dyDescent="0.4">
      <c r="A10085">
        <v>2024</v>
      </c>
      <c r="B10085">
        <v>11</v>
      </c>
      <c r="C10085">
        <v>126</v>
      </c>
      <c r="D10085" s="3"/>
      <c r="E10085" s="3"/>
    </row>
    <row r="10086" spans="1:5" x14ac:dyDescent="0.4">
      <c r="A10086">
        <v>2024</v>
      </c>
      <c r="B10086">
        <v>11</v>
      </c>
      <c r="C10086">
        <v>127</v>
      </c>
      <c r="D10086" s="3"/>
      <c r="E10086" s="3"/>
    </row>
    <row r="10087" spans="1:5" x14ac:dyDescent="0.4">
      <c r="A10087">
        <v>2024</v>
      </c>
      <c r="B10087">
        <v>11</v>
      </c>
      <c r="C10087">
        <v>128</v>
      </c>
      <c r="D10087" s="3"/>
      <c r="E10087" s="3"/>
    </row>
    <row r="10088" spans="1:5" x14ac:dyDescent="0.4">
      <c r="A10088">
        <v>2024</v>
      </c>
      <c r="B10088">
        <v>11</v>
      </c>
      <c r="C10088">
        <v>129</v>
      </c>
      <c r="D10088" s="3"/>
      <c r="E10088" s="3"/>
    </row>
    <row r="10089" spans="1:5" x14ac:dyDescent="0.4">
      <c r="A10089">
        <v>2024</v>
      </c>
      <c r="B10089">
        <v>11</v>
      </c>
      <c r="C10089">
        <v>130</v>
      </c>
      <c r="D10089" s="3"/>
      <c r="E10089" s="3"/>
    </row>
    <row r="10090" spans="1:5" x14ac:dyDescent="0.4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">
      <c r="A10198">
        <v>2024</v>
      </c>
      <c r="B10198">
        <v>12</v>
      </c>
      <c r="C10198">
        <v>108</v>
      </c>
      <c r="D10198" s="3"/>
      <c r="E10198" s="3"/>
    </row>
    <row r="10199" spans="1:5" x14ac:dyDescent="0.4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">
      <c r="A10200">
        <v>2024</v>
      </c>
      <c r="B10200">
        <v>12</v>
      </c>
      <c r="C10200">
        <v>110</v>
      </c>
      <c r="D10200" s="3"/>
      <c r="E10200" s="3"/>
    </row>
    <row r="10201" spans="1:5" x14ac:dyDescent="0.4">
      <c r="A10201">
        <v>2024</v>
      </c>
      <c r="B10201">
        <v>12</v>
      </c>
      <c r="C10201">
        <v>111</v>
      </c>
      <c r="D10201" s="3"/>
      <c r="E10201" s="3"/>
    </row>
    <row r="10202" spans="1:5" x14ac:dyDescent="0.4">
      <c r="A10202">
        <v>2024</v>
      </c>
      <c r="B10202">
        <v>12</v>
      </c>
      <c r="C10202">
        <v>112</v>
      </c>
      <c r="D10202" s="3"/>
      <c r="E10202" s="3"/>
    </row>
    <row r="10203" spans="1:5" x14ac:dyDescent="0.4">
      <c r="A10203">
        <v>2024</v>
      </c>
      <c r="B10203">
        <v>12</v>
      </c>
      <c r="C10203">
        <v>113</v>
      </c>
      <c r="D10203" s="3"/>
      <c r="E10203" s="3"/>
    </row>
    <row r="10204" spans="1:5" x14ac:dyDescent="0.4">
      <c r="A10204">
        <v>2024</v>
      </c>
      <c r="B10204">
        <v>12</v>
      </c>
      <c r="C10204">
        <v>114</v>
      </c>
      <c r="D10204" s="3"/>
      <c r="E10204" s="3"/>
    </row>
    <row r="10205" spans="1:5" x14ac:dyDescent="0.4">
      <c r="A10205">
        <v>2024</v>
      </c>
      <c r="B10205">
        <v>12</v>
      </c>
      <c r="C10205">
        <v>115</v>
      </c>
      <c r="D10205" s="3"/>
      <c r="E10205" s="3"/>
    </row>
    <row r="10206" spans="1:5" x14ac:dyDescent="0.4">
      <c r="A10206">
        <v>2024</v>
      </c>
      <c r="B10206">
        <v>12</v>
      </c>
      <c r="C10206">
        <v>116</v>
      </c>
      <c r="D10206" s="3"/>
      <c r="E10206" s="3"/>
    </row>
    <row r="10207" spans="1:5" x14ac:dyDescent="0.4">
      <c r="A10207">
        <v>2024</v>
      </c>
      <c r="B10207">
        <v>12</v>
      </c>
      <c r="C10207">
        <v>117</v>
      </c>
      <c r="D10207" s="3"/>
      <c r="E10207" s="3"/>
    </row>
    <row r="10208" spans="1:5" x14ac:dyDescent="0.4">
      <c r="A10208">
        <v>2024</v>
      </c>
      <c r="B10208">
        <v>12</v>
      </c>
      <c r="C10208">
        <v>118</v>
      </c>
      <c r="D10208" s="3"/>
      <c r="E10208" s="3"/>
    </row>
    <row r="10209" spans="1:5" x14ac:dyDescent="0.4">
      <c r="A10209">
        <v>2024</v>
      </c>
      <c r="B10209">
        <v>12</v>
      </c>
      <c r="C10209">
        <v>119</v>
      </c>
      <c r="D10209" s="3"/>
      <c r="E10209" s="3"/>
    </row>
    <row r="10210" spans="1:5" x14ac:dyDescent="0.4">
      <c r="A10210">
        <v>2024</v>
      </c>
      <c r="B10210">
        <v>12</v>
      </c>
      <c r="C10210">
        <v>120</v>
      </c>
      <c r="D10210" s="3"/>
      <c r="E10210" s="3"/>
    </row>
    <row r="10211" spans="1:5" x14ac:dyDescent="0.4">
      <c r="A10211">
        <v>2024</v>
      </c>
      <c r="B10211">
        <v>12</v>
      </c>
      <c r="C10211">
        <v>121</v>
      </c>
      <c r="D10211" s="3"/>
      <c r="E10211" s="3"/>
    </row>
    <row r="10212" spans="1:5" x14ac:dyDescent="0.4">
      <c r="A10212">
        <v>2024</v>
      </c>
      <c r="B10212">
        <v>12</v>
      </c>
      <c r="C10212">
        <v>122</v>
      </c>
      <c r="D10212" s="3"/>
      <c r="E10212" s="3"/>
    </row>
    <row r="10213" spans="1:5" x14ac:dyDescent="0.4">
      <c r="A10213">
        <v>2024</v>
      </c>
      <c r="B10213">
        <v>12</v>
      </c>
      <c r="C10213">
        <v>123</v>
      </c>
      <c r="D10213" s="3"/>
      <c r="E10213" s="3"/>
    </row>
    <row r="10214" spans="1:5" x14ac:dyDescent="0.4">
      <c r="A10214">
        <v>2024</v>
      </c>
      <c r="B10214">
        <v>12</v>
      </c>
      <c r="C10214">
        <v>124</v>
      </c>
      <c r="D10214" s="3"/>
      <c r="E10214" s="3"/>
    </row>
    <row r="10215" spans="1:5" x14ac:dyDescent="0.4">
      <c r="A10215">
        <v>2024</v>
      </c>
      <c r="B10215">
        <v>12</v>
      </c>
      <c r="C10215">
        <v>125</v>
      </c>
      <c r="D10215" s="3"/>
      <c r="E10215" s="3"/>
    </row>
    <row r="10216" spans="1:5" x14ac:dyDescent="0.4">
      <c r="A10216">
        <v>2024</v>
      </c>
      <c r="B10216">
        <v>12</v>
      </c>
      <c r="C10216">
        <v>126</v>
      </c>
      <c r="D10216" s="3"/>
      <c r="E10216" s="3"/>
    </row>
    <row r="10217" spans="1:5" x14ac:dyDescent="0.4">
      <c r="A10217">
        <v>2024</v>
      </c>
      <c r="B10217">
        <v>12</v>
      </c>
      <c r="C10217">
        <v>127</v>
      </c>
      <c r="D10217" s="3"/>
      <c r="E10217" s="3"/>
    </row>
    <row r="10218" spans="1:5" x14ac:dyDescent="0.4">
      <c r="A10218">
        <v>2024</v>
      </c>
      <c r="B10218">
        <v>12</v>
      </c>
      <c r="C10218">
        <v>128</v>
      </c>
      <c r="D10218" s="3"/>
      <c r="E10218" s="3"/>
    </row>
    <row r="10219" spans="1:5" x14ac:dyDescent="0.4">
      <c r="A10219">
        <v>2024</v>
      </c>
      <c r="B10219">
        <v>12</v>
      </c>
      <c r="C10219">
        <v>129</v>
      </c>
      <c r="D10219" s="3"/>
      <c r="E10219" s="3"/>
    </row>
    <row r="10220" spans="1:5" x14ac:dyDescent="0.4">
      <c r="A10220">
        <v>2024</v>
      </c>
      <c r="B10220">
        <v>12</v>
      </c>
      <c r="C10220">
        <v>130</v>
      </c>
      <c r="D10220" s="3"/>
      <c r="E10220" s="3"/>
    </row>
    <row r="10221" spans="1:5" x14ac:dyDescent="0.4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">
      <c r="A10329">
        <v>2025</v>
      </c>
      <c r="B10329">
        <v>1</v>
      </c>
      <c r="C10329">
        <v>108</v>
      </c>
      <c r="D10329" s="3"/>
      <c r="E10329" s="3"/>
    </row>
    <row r="10330" spans="1:5" x14ac:dyDescent="0.4">
      <c r="A10330">
        <v>2025</v>
      </c>
      <c r="B10330">
        <v>1</v>
      </c>
      <c r="C10330">
        <v>109</v>
      </c>
      <c r="D10330" s="3"/>
      <c r="E10330" s="3"/>
    </row>
    <row r="10331" spans="1:5" x14ac:dyDescent="0.4">
      <c r="A10331">
        <v>2025</v>
      </c>
      <c r="B10331">
        <v>1</v>
      </c>
      <c r="C10331">
        <v>110</v>
      </c>
      <c r="D10331" s="3"/>
      <c r="E10331" s="3"/>
    </row>
    <row r="10332" spans="1:5" x14ac:dyDescent="0.4">
      <c r="A10332">
        <v>2025</v>
      </c>
      <c r="B10332">
        <v>1</v>
      </c>
      <c r="C10332">
        <v>111</v>
      </c>
      <c r="D10332" s="3"/>
      <c r="E10332" s="3"/>
    </row>
    <row r="10333" spans="1:5" x14ac:dyDescent="0.4">
      <c r="A10333">
        <v>2025</v>
      </c>
      <c r="B10333">
        <v>1</v>
      </c>
      <c r="C10333">
        <v>112</v>
      </c>
      <c r="D10333" s="3"/>
      <c r="E10333" s="3"/>
    </row>
    <row r="10334" spans="1:5" x14ac:dyDescent="0.4">
      <c r="A10334">
        <v>2025</v>
      </c>
      <c r="B10334">
        <v>1</v>
      </c>
      <c r="C10334">
        <v>113</v>
      </c>
      <c r="D10334" s="3"/>
      <c r="E10334" s="3"/>
    </row>
    <row r="10335" spans="1:5" x14ac:dyDescent="0.4">
      <c r="A10335">
        <v>2025</v>
      </c>
      <c r="B10335">
        <v>1</v>
      </c>
      <c r="C10335">
        <v>114</v>
      </c>
      <c r="D10335" s="3"/>
      <c r="E10335" s="3"/>
    </row>
    <row r="10336" spans="1:5" x14ac:dyDescent="0.4">
      <c r="A10336">
        <v>2025</v>
      </c>
      <c r="B10336">
        <v>1</v>
      </c>
      <c r="C10336">
        <v>115</v>
      </c>
      <c r="D10336" s="3"/>
      <c r="E10336" s="3"/>
    </row>
    <row r="10337" spans="1:5" x14ac:dyDescent="0.4">
      <c r="A10337">
        <v>2025</v>
      </c>
      <c r="B10337">
        <v>1</v>
      </c>
      <c r="C10337">
        <v>116</v>
      </c>
      <c r="D10337" s="3"/>
      <c r="E10337" s="3"/>
    </row>
    <row r="10338" spans="1:5" x14ac:dyDescent="0.4">
      <c r="A10338">
        <v>2025</v>
      </c>
      <c r="B10338">
        <v>1</v>
      </c>
      <c r="C10338">
        <v>117</v>
      </c>
      <c r="D10338" s="3"/>
      <c r="E10338" s="3"/>
    </row>
    <row r="10339" spans="1:5" x14ac:dyDescent="0.4">
      <c r="A10339">
        <v>2025</v>
      </c>
      <c r="B10339">
        <v>1</v>
      </c>
      <c r="C10339">
        <v>118</v>
      </c>
      <c r="D10339" s="3"/>
      <c r="E10339" s="3"/>
    </row>
    <row r="10340" spans="1:5" x14ac:dyDescent="0.4">
      <c r="A10340">
        <v>2025</v>
      </c>
      <c r="B10340">
        <v>1</v>
      </c>
      <c r="C10340">
        <v>119</v>
      </c>
      <c r="D10340" s="3"/>
      <c r="E10340" s="3"/>
    </row>
    <row r="10341" spans="1:5" x14ac:dyDescent="0.4">
      <c r="A10341">
        <v>2025</v>
      </c>
      <c r="B10341">
        <v>1</v>
      </c>
      <c r="C10341">
        <v>120</v>
      </c>
      <c r="D10341" s="3"/>
      <c r="E10341" s="3"/>
    </row>
    <row r="10342" spans="1:5" x14ac:dyDescent="0.4">
      <c r="A10342">
        <v>2025</v>
      </c>
      <c r="B10342">
        <v>1</v>
      </c>
      <c r="C10342">
        <v>121</v>
      </c>
      <c r="D10342" s="3"/>
      <c r="E10342" s="3"/>
    </row>
    <row r="10343" spans="1:5" x14ac:dyDescent="0.4">
      <c r="A10343">
        <v>2025</v>
      </c>
      <c r="B10343">
        <v>1</v>
      </c>
      <c r="C10343">
        <v>122</v>
      </c>
      <c r="D10343" s="3"/>
      <c r="E10343" s="3"/>
    </row>
    <row r="10344" spans="1:5" x14ac:dyDescent="0.4">
      <c r="A10344">
        <v>2025</v>
      </c>
      <c r="B10344">
        <v>1</v>
      </c>
      <c r="C10344">
        <v>123</v>
      </c>
      <c r="D10344" s="3"/>
      <c r="E10344" s="3"/>
    </row>
    <row r="10345" spans="1:5" x14ac:dyDescent="0.4">
      <c r="A10345">
        <v>2025</v>
      </c>
      <c r="B10345">
        <v>1</v>
      </c>
      <c r="C10345">
        <v>124</v>
      </c>
      <c r="D10345" s="3"/>
      <c r="E10345" s="3"/>
    </row>
    <row r="10346" spans="1:5" x14ac:dyDescent="0.4">
      <c r="A10346">
        <v>2025</v>
      </c>
      <c r="B10346">
        <v>1</v>
      </c>
      <c r="C10346">
        <v>125</v>
      </c>
      <c r="D10346" s="3"/>
      <c r="E10346" s="3"/>
    </row>
    <row r="10347" spans="1:5" x14ac:dyDescent="0.4">
      <c r="A10347">
        <v>2025</v>
      </c>
      <c r="B10347">
        <v>1</v>
      </c>
      <c r="C10347">
        <v>126</v>
      </c>
      <c r="D10347" s="3"/>
      <c r="E10347" s="3"/>
    </row>
    <row r="10348" spans="1:5" x14ac:dyDescent="0.4">
      <c r="A10348">
        <v>2025</v>
      </c>
      <c r="B10348">
        <v>1</v>
      </c>
      <c r="C10348">
        <v>127</v>
      </c>
      <c r="D10348" s="3"/>
      <c r="E10348" s="3"/>
    </row>
    <row r="10349" spans="1:5" x14ac:dyDescent="0.4">
      <c r="A10349">
        <v>2025</v>
      </c>
      <c r="B10349">
        <v>1</v>
      </c>
      <c r="C10349">
        <v>128</v>
      </c>
      <c r="D10349" s="3"/>
      <c r="E10349" s="3"/>
    </row>
    <row r="10350" spans="1:5" x14ac:dyDescent="0.4">
      <c r="A10350">
        <v>2025</v>
      </c>
      <c r="B10350">
        <v>1</v>
      </c>
      <c r="C10350">
        <v>129</v>
      </c>
      <c r="D10350" s="3"/>
      <c r="E10350" s="3"/>
    </row>
    <row r="10351" spans="1:5" x14ac:dyDescent="0.4">
      <c r="A10351">
        <v>2025</v>
      </c>
      <c r="B10351">
        <v>1</v>
      </c>
      <c r="C10351">
        <v>130</v>
      </c>
      <c r="D10351" s="3"/>
      <c r="E10351" s="3"/>
    </row>
    <row r="10352" spans="1:5" x14ac:dyDescent="0.4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">
      <c r="A10460">
        <v>2025</v>
      </c>
      <c r="B10460">
        <v>2</v>
      </c>
      <c r="C10460">
        <v>108</v>
      </c>
      <c r="D10460" s="3"/>
      <c r="E10460" s="3"/>
    </row>
    <row r="10461" spans="1:5" x14ac:dyDescent="0.4">
      <c r="A10461">
        <v>2025</v>
      </c>
      <c r="B10461">
        <v>2</v>
      </c>
      <c r="C10461">
        <v>109</v>
      </c>
      <c r="D10461" s="3"/>
      <c r="E10461" s="3"/>
    </row>
    <row r="10462" spans="1:5" x14ac:dyDescent="0.4">
      <c r="A10462">
        <v>2025</v>
      </c>
      <c r="B10462">
        <v>2</v>
      </c>
      <c r="C10462">
        <v>110</v>
      </c>
      <c r="D10462" s="3"/>
      <c r="E10462" s="3"/>
    </row>
    <row r="10463" spans="1:5" x14ac:dyDescent="0.4">
      <c r="A10463">
        <v>2025</v>
      </c>
      <c r="B10463">
        <v>2</v>
      </c>
      <c r="C10463">
        <v>111</v>
      </c>
      <c r="D10463" s="3"/>
      <c r="E10463" s="3"/>
    </row>
    <row r="10464" spans="1:5" x14ac:dyDescent="0.4">
      <c r="A10464">
        <v>2025</v>
      </c>
      <c r="B10464">
        <v>2</v>
      </c>
      <c r="C10464">
        <v>112</v>
      </c>
      <c r="D10464" s="3"/>
      <c r="E10464" s="3"/>
    </row>
    <row r="10465" spans="1:5" x14ac:dyDescent="0.4">
      <c r="A10465">
        <v>2025</v>
      </c>
      <c r="B10465">
        <v>2</v>
      </c>
      <c r="C10465">
        <v>113</v>
      </c>
      <c r="D10465" s="3"/>
      <c r="E10465" s="3"/>
    </row>
    <row r="10466" spans="1:5" x14ac:dyDescent="0.4">
      <c r="A10466">
        <v>2025</v>
      </c>
      <c r="B10466">
        <v>2</v>
      </c>
      <c r="C10466">
        <v>114</v>
      </c>
      <c r="D10466" s="3"/>
      <c r="E10466" s="3"/>
    </row>
    <row r="10467" spans="1:5" x14ac:dyDescent="0.4">
      <c r="A10467">
        <v>2025</v>
      </c>
      <c r="B10467">
        <v>2</v>
      </c>
      <c r="C10467">
        <v>115</v>
      </c>
      <c r="D10467" s="3"/>
      <c r="E10467" s="3"/>
    </row>
    <row r="10468" spans="1:5" x14ac:dyDescent="0.4">
      <c r="A10468">
        <v>2025</v>
      </c>
      <c r="B10468">
        <v>2</v>
      </c>
      <c r="C10468">
        <v>116</v>
      </c>
      <c r="D10468" s="3"/>
      <c r="E10468" s="3"/>
    </row>
    <row r="10469" spans="1:5" x14ac:dyDescent="0.4">
      <c r="A10469">
        <v>2025</v>
      </c>
      <c r="B10469">
        <v>2</v>
      </c>
      <c r="C10469">
        <v>117</v>
      </c>
      <c r="D10469" s="3"/>
      <c r="E10469" s="3"/>
    </row>
    <row r="10470" spans="1:5" x14ac:dyDescent="0.4">
      <c r="A10470">
        <v>2025</v>
      </c>
      <c r="B10470">
        <v>2</v>
      </c>
      <c r="C10470">
        <v>118</v>
      </c>
      <c r="D10470" s="3"/>
      <c r="E10470" s="3"/>
    </row>
    <row r="10471" spans="1:5" x14ac:dyDescent="0.4">
      <c r="A10471">
        <v>2025</v>
      </c>
      <c r="B10471">
        <v>2</v>
      </c>
      <c r="C10471">
        <v>119</v>
      </c>
      <c r="D10471" s="3"/>
      <c r="E10471" s="3"/>
    </row>
    <row r="10472" spans="1:5" x14ac:dyDescent="0.4">
      <c r="A10472">
        <v>2025</v>
      </c>
      <c r="B10472">
        <v>2</v>
      </c>
      <c r="C10472">
        <v>120</v>
      </c>
      <c r="D10472" s="3"/>
      <c r="E10472" s="3"/>
    </row>
    <row r="10473" spans="1:5" x14ac:dyDescent="0.4">
      <c r="A10473">
        <v>2025</v>
      </c>
      <c r="B10473">
        <v>2</v>
      </c>
      <c r="C10473">
        <v>121</v>
      </c>
      <c r="D10473" s="3"/>
      <c r="E10473" s="3"/>
    </row>
    <row r="10474" spans="1:5" x14ac:dyDescent="0.4">
      <c r="A10474">
        <v>2025</v>
      </c>
      <c r="B10474">
        <v>2</v>
      </c>
      <c r="C10474">
        <v>122</v>
      </c>
      <c r="D10474" s="3"/>
      <c r="E10474" s="3"/>
    </row>
    <row r="10475" spans="1:5" x14ac:dyDescent="0.4">
      <c r="A10475">
        <v>2025</v>
      </c>
      <c r="B10475">
        <v>2</v>
      </c>
      <c r="C10475">
        <v>123</v>
      </c>
      <c r="D10475" s="3"/>
      <c r="E10475" s="3"/>
    </row>
    <row r="10476" spans="1:5" x14ac:dyDescent="0.4">
      <c r="A10476">
        <v>2025</v>
      </c>
      <c r="B10476">
        <v>2</v>
      </c>
      <c r="C10476">
        <v>124</v>
      </c>
      <c r="D10476" s="3"/>
      <c r="E10476" s="3"/>
    </row>
    <row r="10477" spans="1:5" x14ac:dyDescent="0.4">
      <c r="A10477">
        <v>2025</v>
      </c>
      <c r="B10477">
        <v>2</v>
      </c>
      <c r="C10477">
        <v>125</v>
      </c>
      <c r="D10477" s="3"/>
      <c r="E10477" s="3"/>
    </row>
    <row r="10478" spans="1:5" x14ac:dyDescent="0.4">
      <c r="A10478">
        <v>2025</v>
      </c>
      <c r="B10478">
        <v>2</v>
      </c>
      <c r="C10478">
        <v>126</v>
      </c>
      <c r="D10478" s="3"/>
      <c r="E10478" s="3"/>
    </row>
    <row r="10479" spans="1:5" x14ac:dyDescent="0.4">
      <c r="A10479">
        <v>2025</v>
      </c>
      <c r="B10479">
        <v>2</v>
      </c>
      <c r="C10479">
        <v>127</v>
      </c>
      <c r="D10479" s="3"/>
      <c r="E10479" s="3"/>
    </row>
    <row r="10480" spans="1:5" x14ac:dyDescent="0.4">
      <c r="A10480">
        <v>2025</v>
      </c>
      <c r="B10480">
        <v>2</v>
      </c>
      <c r="C10480">
        <v>128</v>
      </c>
      <c r="D10480" s="3"/>
      <c r="E10480" s="3"/>
    </row>
    <row r="10481" spans="1:5" x14ac:dyDescent="0.4">
      <c r="A10481">
        <v>2025</v>
      </c>
      <c r="B10481">
        <v>2</v>
      </c>
      <c r="C10481">
        <v>129</v>
      </c>
      <c r="D10481" s="3"/>
      <c r="E10481" s="3"/>
    </row>
    <row r="10482" spans="1:5" x14ac:dyDescent="0.4">
      <c r="A10482">
        <v>2025</v>
      </c>
      <c r="B10482">
        <v>2</v>
      </c>
      <c r="C10482">
        <v>130</v>
      </c>
      <c r="D10482" s="3"/>
      <c r="E10482" s="3"/>
    </row>
    <row r="10483" spans="1:5" x14ac:dyDescent="0.4">
      <c r="A10483">
        <v>2025</v>
      </c>
      <c r="B10483">
        <v>3</v>
      </c>
      <c r="C10483">
        <v>0</v>
      </c>
      <c r="D10483" s="3">
        <v>785</v>
      </c>
      <c r="E10483" s="3">
        <v>719</v>
      </c>
    </row>
    <row r="10484" spans="1:5" x14ac:dyDescent="0.4">
      <c r="A10484">
        <v>2025</v>
      </c>
      <c r="B10484">
        <v>3</v>
      </c>
      <c r="C10484">
        <v>1</v>
      </c>
      <c r="D10484" s="3">
        <v>832</v>
      </c>
      <c r="E10484" s="3">
        <v>876</v>
      </c>
    </row>
    <row r="10485" spans="1:5" x14ac:dyDescent="0.4">
      <c r="A10485">
        <v>2025</v>
      </c>
      <c r="B10485">
        <v>3</v>
      </c>
      <c r="C10485">
        <v>2</v>
      </c>
      <c r="D10485" s="3">
        <v>919</v>
      </c>
      <c r="E10485" s="3">
        <v>927</v>
      </c>
    </row>
    <row r="10486" spans="1:5" x14ac:dyDescent="0.4">
      <c r="A10486">
        <v>2025</v>
      </c>
      <c r="B10486">
        <v>3</v>
      </c>
      <c r="C10486">
        <v>3</v>
      </c>
      <c r="D10486" s="3">
        <v>985</v>
      </c>
      <c r="E10486" s="3">
        <v>974</v>
      </c>
    </row>
    <row r="10487" spans="1:5" x14ac:dyDescent="0.4">
      <c r="A10487">
        <v>2025</v>
      </c>
      <c r="B10487">
        <v>3</v>
      </c>
      <c r="C10487">
        <v>4</v>
      </c>
      <c r="D10487" s="3">
        <v>1048</v>
      </c>
      <c r="E10487" s="3">
        <v>1027</v>
      </c>
    </row>
    <row r="10488" spans="1:5" x14ac:dyDescent="0.4">
      <c r="A10488">
        <v>2025</v>
      </c>
      <c r="B10488">
        <v>3</v>
      </c>
      <c r="C10488">
        <v>5</v>
      </c>
      <c r="D10488" s="3">
        <v>1179</v>
      </c>
      <c r="E10488" s="3">
        <v>1071</v>
      </c>
    </row>
    <row r="10489" spans="1:5" x14ac:dyDescent="0.4">
      <c r="A10489">
        <v>2025</v>
      </c>
      <c r="B10489">
        <v>3</v>
      </c>
      <c r="C10489">
        <v>6</v>
      </c>
      <c r="D10489" s="3">
        <v>1211</v>
      </c>
      <c r="E10489" s="3">
        <v>1054</v>
      </c>
    </row>
    <row r="10490" spans="1:5" x14ac:dyDescent="0.4">
      <c r="A10490">
        <v>2025</v>
      </c>
      <c r="B10490">
        <v>3</v>
      </c>
      <c r="C10490">
        <v>7</v>
      </c>
      <c r="D10490" s="3">
        <v>1281</v>
      </c>
      <c r="E10490" s="3">
        <v>1228</v>
      </c>
    </row>
    <row r="10491" spans="1:5" x14ac:dyDescent="0.4">
      <c r="A10491">
        <v>2025</v>
      </c>
      <c r="B10491">
        <v>3</v>
      </c>
      <c r="C10491">
        <v>8</v>
      </c>
      <c r="D10491" s="3">
        <v>1330</v>
      </c>
      <c r="E10491" s="3">
        <v>1228</v>
      </c>
    </row>
    <row r="10492" spans="1:5" x14ac:dyDescent="0.4">
      <c r="A10492">
        <v>2025</v>
      </c>
      <c r="B10492">
        <v>3</v>
      </c>
      <c r="C10492">
        <v>9</v>
      </c>
      <c r="D10492" s="3">
        <v>1434</v>
      </c>
      <c r="E10492" s="3">
        <v>1257</v>
      </c>
    </row>
    <row r="10493" spans="1:5" x14ac:dyDescent="0.4">
      <c r="A10493">
        <v>2025</v>
      </c>
      <c r="B10493">
        <v>3</v>
      </c>
      <c r="C10493">
        <v>10</v>
      </c>
      <c r="D10493" s="3">
        <v>1394</v>
      </c>
      <c r="E10493" s="3">
        <v>1414</v>
      </c>
    </row>
    <row r="10494" spans="1:5" x14ac:dyDescent="0.4">
      <c r="A10494">
        <v>2025</v>
      </c>
      <c r="B10494">
        <v>3</v>
      </c>
      <c r="C10494">
        <v>11</v>
      </c>
      <c r="D10494" s="3">
        <v>1403</v>
      </c>
      <c r="E10494" s="3">
        <v>1410</v>
      </c>
    </row>
    <row r="10495" spans="1:5" x14ac:dyDescent="0.4">
      <c r="A10495">
        <v>2025</v>
      </c>
      <c r="B10495">
        <v>3</v>
      </c>
      <c r="C10495">
        <v>12</v>
      </c>
      <c r="D10495" s="3">
        <v>1489</v>
      </c>
      <c r="E10495" s="3">
        <v>1396</v>
      </c>
    </row>
    <row r="10496" spans="1:5" x14ac:dyDescent="0.4">
      <c r="A10496">
        <v>2025</v>
      </c>
      <c r="B10496">
        <v>3</v>
      </c>
      <c r="C10496">
        <v>13</v>
      </c>
      <c r="D10496" s="3">
        <v>1477</v>
      </c>
      <c r="E10496" s="3">
        <v>1509</v>
      </c>
    </row>
    <row r="10497" spans="1:5" x14ac:dyDescent="0.4">
      <c r="A10497">
        <v>2025</v>
      </c>
      <c r="B10497">
        <v>3</v>
      </c>
      <c r="C10497">
        <v>14</v>
      </c>
      <c r="D10497" s="3">
        <v>1599</v>
      </c>
      <c r="E10497" s="3">
        <v>1527</v>
      </c>
    </row>
    <row r="10498" spans="1:5" x14ac:dyDescent="0.4">
      <c r="A10498">
        <v>2025</v>
      </c>
      <c r="B10498">
        <v>3</v>
      </c>
      <c r="C10498">
        <v>15</v>
      </c>
      <c r="D10498" s="3">
        <v>1540</v>
      </c>
      <c r="E10498" s="3">
        <v>1474</v>
      </c>
    </row>
    <row r="10499" spans="1:5" x14ac:dyDescent="0.4">
      <c r="A10499">
        <v>2025</v>
      </c>
      <c r="B10499">
        <v>3</v>
      </c>
      <c r="C10499">
        <v>16</v>
      </c>
      <c r="D10499" s="3">
        <v>1937</v>
      </c>
      <c r="E10499" s="3">
        <v>1507</v>
      </c>
    </row>
    <row r="10500" spans="1:5" x14ac:dyDescent="0.4">
      <c r="A10500">
        <v>2025</v>
      </c>
      <c r="B10500">
        <v>3</v>
      </c>
      <c r="C10500">
        <v>17</v>
      </c>
      <c r="D10500" s="3">
        <v>1973</v>
      </c>
      <c r="E10500" s="3">
        <v>1645</v>
      </c>
    </row>
    <row r="10501" spans="1:5" x14ac:dyDescent="0.4">
      <c r="A10501">
        <v>2025</v>
      </c>
      <c r="B10501">
        <v>3</v>
      </c>
      <c r="C10501">
        <v>18</v>
      </c>
      <c r="D10501" s="3">
        <v>1795</v>
      </c>
      <c r="E10501" s="3">
        <v>1605</v>
      </c>
    </row>
    <row r="10502" spans="1:5" x14ac:dyDescent="0.4">
      <c r="A10502">
        <v>2025</v>
      </c>
      <c r="B10502">
        <v>3</v>
      </c>
      <c r="C10502">
        <v>19</v>
      </c>
      <c r="D10502" s="3">
        <v>2141</v>
      </c>
      <c r="E10502" s="3">
        <v>1682</v>
      </c>
    </row>
    <row r="10503" spans="1:5" x14ac:dyDescent="0.4">
      <c r="A10503">
        <v>2025</v>
      </c>
      <c r="B10503">
        <v>3</v>
      </c>
      <c r="C10503">
        <v>20</v>
      </c>
      <c r="D10503" s="3">
        <v>2337</v>
      </c>
      <c r="E10503" s="3">
        <v>1825</v>
      </c>
    </row>
    <row r="10504" spans="1:5" x14ac:dyDescent="0.4">
      <c r="A10504">
        <v>2025</v>
      </c>
      <c r="B10504">
        <v>3</v>
      </c>
      <c r="C10504">
        <v>21</v>
      </c>
      <c r="D10504" s="3">
        <v>2438</v>
      </c>
      <c r="E10504" s="3">
        <v>1815</v>
      </c>
    </row>
    <row r="10505" spans="1:5" x14ac:dyDescent="0.4">
      <c r="A10505">
        <v>2025</v>
      </c>
      <c r="B10505">
        <v>3</v>
      </c>
      <c r="C10505">
        <v>22</v>
      </c>
      <c r="D10505" s="3">
        <v>2111</v>
      </c>
      <c r="E10505" s="3">
        <v>1711</v>
      </c>
    </row>
    <row r="10506" spans="1:5" x14ac:dyDescent="0.4">
      <c r="A10506">
        <v>2025</v>
      </c>
      <c r="B10506">
        <v>3</v>
      </c>
      <c r="C10506">
        <v>23</v>
      </c>
      <c r="D10506" s="3">
        <v>2080</v>
      </c>
      <c r="E10506" s="3">
        <v>1654</v>
      </c>
    </row>
    <row r="10507" spans="1:5" x14ac:dyDescent="0.4">
      <c r="A10507">
        <v>2025</v>
      </c>
      <c r="B10507">
        <v>3</v>
      </c>
      <c r="C10507">
        <v>24</v>
      </c>
      <c r="D10507" s="3">
        <v>1941</v>
      </c>
      <c r="E10507" s="3">
        <v>1638</v>
      </c>
    </row>
    <row r="10508" spans="1:5" x14ac:dyDescent="0.4">
      <c r="A10508">
        <v>2025</v>
      </c>
      <c r="B10508">
        <v>3</v>
      </c>
      <c r="C10508">
        <v>25</v>
      </c>
      <c r="D10508" s="3">
        <v>1908</v>
      </c>
      <c r="E10508" s="3">
        <v>1620</v>
      </c>
    </row>
    <row r="10509" spans="1:5" x14ac:dyDescent="0.4">
      <c r="A10509">
        <v>2025</v>
      </c>
      <c r="B10509">
        <v>3</v>
      </c>
      <c r="C10509">
        <v>26</v>
      </c>
      <c r="D10509" s="3">
        <v>1823</v>
      </c>
      <c r="E10509" s="3">
        <v>1515</v>
      </c>
    </row>
    <row r="10510" spans="1:5" x14ac:dyDescent="0.4">
      <c r="A10510">
        <v>2025</v>
      </c>
      <c r="B10510">
        <v>3</v>
      </c>
      <c r="C10510">
        <v>27</v>
      </c>
      <c r="D10510" s="3">
        <v>1768</v>
      </c>
      <c r="E10510" s="3">
        <v>1564</v>
      </c>
    </row>
    <row r="10511" spans="1:5" x14ac:dyDescent="0.4">
      <c r="A10511">
        <v>2025</v>
      </c>
      <c r="B10511">
        <v>3</v>
      </c>
      <c r="C10511">
        <v>28</v>
      </c>
      <c r="D10511" s="3">
        <v>1835</v>
      </c>
      <c r="E10511" s="3">
        <v>1459</v>
      </c>
    </row>
    <row r="10512" spans="1:5" x14ac:dyDescent="0.4">
      <c r="A10512">
        <v>2025</v>
      </c>
      <c r="B10512">
        <v>3</v>
      </c>
      <c r="C10512">
        <v>29</v>
      </c>
      <c r="D10512" s="3">
        <v>1782</v>
      </c>
      <c r="E10512" s="3">
        <v>1414</v>
      </c>
    </row>
    <row r="10513" spans="1:5" x14ac:dyDescent="0.4">
      <c r="A10513">
        <v>2025</v>
      </c>
      <c r="B10513">
        <v>3</v>
      </c>
      <c r="C10513">
        <v>30</v>
      </c>
      <c r="D10513" s="3">
        <v>1770</v>
      </c>
      <c r="E10513" s="3">
        <v>1512</v>
      </c>
    </row>
    <row r="10514" spans="1:5" x14ac:dyDescent="0.4">
      <c r="A10514">
        <v>2025</v>
      </c>
      <c r="B10514">
        <v>3</v>
      </c>
      <c r="C10514">
        <v>31</v>
      </c>
      <c r="D10514" s="3">
        <v>1716</v>
      </c>
      <c r="E10514" s="3">
        <v>1365</v>
      </c>
    </row>
    <row r="10515" spans="1:5" x14ac:dyDescent="0.4">
      <c r="A10515">
        <v>2025</v>
      </c>
      <c r="B10515">
        <v>3</v>
      </c>
      <c r="C10515">
        <v>32</v>
      </c>
      <c r="D10515" s="3">
        <v>1706</v>
      </c>
      <c r="E10515" s="3">
        <v>1410</v>
      </c>
    </row>
    <row r="10516" spans="1:5" x14ac:dyDescent="0.4">
      <c r="A10516">
        <v>2025</v>
      </c>
      <c r="B10516">
        <v>3</v>
      </c>
      <c r="C10516">
        <v>33</v>
      </c>
      <c r="D10516" s="3">
        <v>1730</v>
      </c>
      <c r="E10516" s="3">
        <v>1440</v>
      </c>
    </row>
    <row r="10517" spans="1:5" x14ac:dyDescent="0.4">
      <c r="A10517">
        <v>2025</v>
      </c>
      <c r="B10517">
        <v>3</v>
      </c>
      <c r="C10517">
        <v>34</v>
      </c>
      <c r="D10517" s="3">
        <v>1739</v>
      </c>
      <c r="E10517" s="3">
        <v>1543</v>
      </c>
    </row>
    <row r="10518" spans="1:5" x14ac:dyDescent="0.4">
      <c r="A10518">
        <v>2025</v>
      </c>
      <c r="B10518">
        <v>3</v>
      </c>
      <c r="C10518">
        <v>35</v>
      </c>
      <c r="D10518" s="3">
        <v>1714</v>
      </c>
      <c r="E10518" s="3">
        <v>1580</v>
      </c>
    </row>
    <row r="10519" spans="1:5" x14ac:dyDescent="0.4">
      <c r="A10519">
        <v>2025</v>
      </c>
      <c r="B10519">
        <v>3</v>
      </c>
      <c r="C10519">
        <v>36</v>
      </c>
      <c r="D10519" s="3">
        <v>1894</v>
      </c>
      <c r="E10519" s="3">
        <v>1632</v>
      </c>
    </row>
    <row r="10520" spans="1:5" x14ac:dyDescent="0.4">
      <c r="A10520">
        <v>2025</v>
      </c>
      <c r="B10520">
        <v>3</v>
      </c>
      <c r="C10520">
        <v>37</v>
      </c>
      <c r="D10520" s="3">
        <v>1889</v>
      </c>
      <c r="E10520" s="3">
        <v>1682</v>
      </c>
    </row>
    <row r="10521" spans="1:5" x14ac:dyDescent="0.4">
      <c r="A10521">
        <v>2025</v>
      </c>
      <c r="B10521">
        <v>3</v>
      </c>
      <c r="C10521">
        <v>38</v>
      </c>
      <c r="D10521" s="3">
        <v>1891</v>
      </c>
      <c r="E10521" s="3">
        <v>1636</v>
      </c>
    </row>
    <row r="10522" spans="1:5" x14ac:dyDescent="0.4">
      <c r="A10522">
        <v>2025</v>
      </c>
      <c r="B10522">
        <v>3</v>
      </c>
      <c r="C10522">
        <v>39</v>
      </c>
      <c r="D10522" s="3">
        <v>1950</v>
      </c>
      <c r="E10522" s="3">
        <v>1753</v>
      </c>
    </row>
    <row r="10523" spans="1:5" x14ac:dyDescent="0.4">
      <c r="A10523">
        <v>2025</v>
      </c>
      <c r="B10523">
        <v>3</v>
      </c>
      <c r="C10523">
        <v>40</v>
      </c>
      <c r="D10523" s="3">
        <v>2080</v>
      </c>
      <c r="E10523" s="3">
        <v>1920</v>
      </c>
    </row>
    <row r="10524" spans="1:5" x14ac:dyDescent="0.4">
      <c r="A10524">
        <v>2025</v>
      </c>
      <c r="B10524">
        <v>3</v>
      </c>
      <c r="C10524">
        <v>41</v>
      </c>
      <c r="D10524" s="3">
        <v>2043</v>
      </c>
      <c r="E10524" s="3">
        <v>2011</v>
      </c>
    </row>
    <row r="10525" spans="1:5" x14ac:dyDescent="0.4">
      <c r="A10525">
        <v>2025</v>
      </c>
      <c r="B10525">
        <v>3</v>
      </c>
      <c r="C10525">
        <v>42</v>
      </c>
      <c r="D10525" s="3">
        <v>2130</v>
      </c>
      <c r="E10525" s="3">
        <v>1928</v>
      </c>
    </row>
    <row r="10526" spans="1:5" x14ac:dyDescent="0.4">
      <c r="A10526">
        <v>2025</v>
      </c>
      <c r="B10526">
        <v>3</v>
      </c>
      <c r="C10526">
        <v>43</v>
      </c>
      <c r="D10526" s="3">
        <v>2103</v>
      </c>
      <c r="E10526" s="3">
        <v>1992</v>
      </c>
    </row>
    <row r="10527" spans="1:5" x14ac:dyDescent="0.4">
      <c r="A10527">
        <v>2025</v>
      </c>
      <c r="B10527">
        <v>3</v>
      </c>
      <c r="C10527">
        <v>44</v>
      </c>
      <c r="D10527" s="3">
        <v>2191</v>
      </c>
      <c r="E10527" s="3">
        <v>2071</v>
      </c>
    </row>
    <row r="10528" spans="1:5" x14ac:dyDescent="0.4">
      <c r="A10528">
        <v>2025</v>
      </c>
      <c r="B10528">
        <v>3</v>
      </c>
      <c r="C10528">
        <v>45</v>
      </c>
      <c r="D10528" s="3">
        <v>2316</v>
      </c>
      <c r="E10528" s="3">
        <v>2238</v>
      </c>
    </row>
    <row r="10529" spans="1:5" x14ac:dyDescent="0.4">
      <c r="A10529">
        <v>2025</v>
      </c>
      <c r="B10529">
        <v>3</v>
      </c>
      <c r="C10529">
        <v>46</v>
      </c>
      <c r="D10529" s="3">
        <v>2505</v>
      </c>
      <c r="E10529" s="3">
        <v>2309</v>
      </c>
    </row>
    <row r="10530" spans="1:5" x14ac:dyDescent="0.4">
      <c r="A10530">
        <v>2025</v>
      </c>
      <c r="B10530">
        <v>3</v>
      </c>
      <c r="C10530">
        <v>47</v>
      </c>
      <c r="D10530" s="3">
        <v>2513</v>
      </c>
      <c r="E10530" s="3">
        <v>2456</v>
      </c>
    </row>
    <row r="10531" spans="1:5" x14ac:dyDescent="0.4">
      <c r="A10531">
        <v>2025</v>
      </c>
      <c r="B10531">
        <v>3</v>
      </c>
      <c r="C10531">
        <v>48</v>
      </c>
      <c r="D10531" s="3">
        <v>2712</v>
      </c>
      <c r="E10531" s="3">
        <v>2509</v>
      </c>
    </row>
    <row r="10532" spans="1:5" x14ac:dyDescent="0.4">
      <c r="A10532">
        <v>2025</v>
      </c>
      <c r="B10532">
        <v>3</v>
      </c>
      <c r="C10532">
        <v>49</v>
      </c>
      <c r="D10532" s="3">
        <v>2903</v>
      </c>
      <c r="E10532" s="3">
        <v>2757</v>
      </c>
    </row>
    <row r="10533" spans="1:5" x14ac:dyDescent="0.4">
      <c r="A10533">
        <v>2025</v>
      </c>
      <c r="B10533">
        <v>3</v>
      </c>
      <c r="C10533">
        <v>50</v>
      </c>
      <c r="D10533" s="3">
        <v>3038</v>
      </c>
      <c r="E10533" s="3">
        <v>2991</v>
      </c>
    </row>
    <row r="10534" spans="1:5" x14ac:dyDescent="0.4">
      <c r="A10534">
        <v>2025</v>
      </c>
      <c r="B10534">
        <v>3</v>
      </c>
      <c r="C10534">
        <v>51</v>
      </c>
      <c r="D10534" s="3">
        <v>3351</v>
      </c>
      <c r="E10534" s="3">
        <v>3117</v>
      </c>
    </row>
    <row r="10535" spans="1:5" x14ac:dyDescent="0.4">
      <c r="A10535">
        <v>2025</v>
      </c>
      <c r="B10535">
        <v>3</v>
      </c>
      <c r="C10535">
        <v>52</v>
      </c>
      <c r="D10535" s="3">
        <v>3345</v>
      </c>
      <c r="E10535" s="3">
        <v>3083</v>
      </c>
    </row>
    <row r="10536" spans="1:5" x14ac:dyDescent="0.4">
      <c r="A10536">
        <v>2025</v>
      </c>
      <c r="B10536">
        <v>3</v>
      </c>
      <c r="C10536">
        <v>53</v>
      </c>
      <c r="D10536" s="3">
        <v>3380</v>
      </c>
      <c r="E10536" s="3">
        <v>3188</v>
      </c>
    </row>
    <row r="10537" spans="1:5" x14ac:dyDescent="0.4">
      <c r="A10537">
        <v>2025</v>
      </c>
      <c r="B10537">
        <v>3</v>
      </c>
      <c r="C10537">
        <v>54</v>
      </c>
      <c r="D10537" s="3">
        <v>3267</v>
      </c>
      <c r="E10537" s="3">
        <v>3075</v>
      </c>
    </row>
    <row r="10538" spans="1:5" x14ac:dyDescent="0.4">
      <c r="A10538">
        <v>2025</v>
      </c>
      <c r="B10538">
        <v>3</v>
      </c>
      <c r="C10538">
        <v>55</v>
      </c>
      <c r="D10538" s="3">
        <v>3132</v>
      </c>
      <c r="E10538" s="3">
        <v>2894</v>
      </c>
    </row>
    <row r="10539" spans="1:5" x14ac:dyDescent="0.4">
      <c r="A10539">
        <v>2025</v>
      </c>
      <c r="B10539">
        <v>3</v>
      </c>
      <c r="C10539">
        <v>56</v>
      </c>
      <c r="D10539" s="3">
        <v>3106</v>
      </c>
      <c r="E10539" s="3">
        <v>2899</v>
      </c>
    </row>
    <row r="10540" spans="1:5" x14ac:dyDescent="0.4">
      <c r="A10540">
        <v>2025</v>
      </c>
      <c r="B10540">
        <v>3</v>
      </c>
      <c r="C10540">
        <v>57</v>
      </c>
      <c r="D10540" s="3">
        <v>3074</v>
      </c>
      <c r="E10540" s="3">
        <v>2876</v>
      </c>
    </row>
    <row r="10541" spans="1:5" x14ac:dyDescent="0.4">
      <c r="A10541">
        <v>2025</v>
      </c>
      <c r="B10541">
        <v>3</v>
      </c>
      <c r="C10541">
        <v>58</v>
      </c>
      <c r="D10541" s="3">
        <v>2505</v>
      </c>
      <c r="E10541" s="3">
        <v>2426</v>
      </c>
    </row>
    <row r="10542" spans="1:5" x14ac:dyDescent="0.4">
      <c r="A10542">
        <v>2025</v>
      </c>
      <c r="B10542">
        <v>3</v>
      </c>
      <c r="C10542">
        <v>59</v>
      </c>
      <c r="D10542" s="3">
        <v>2623</v>
      </c>
      <c r="E10542" s="3">
        <v>2545</v>
      </c>
    </row>
    <row r="10543" spans="1:5" x14ac:dyDescent="0.4">
      <c r="A10543">
        <v>2025</v>
      </c>
      <c r="B10543">
        <v>3</v>
      </c>
      <c r="C10543">
        <v>60</v>
      </c>
      <c r="D10543" s="3">
        <v>2607</v>
      </c>
      <c r="E10543" s="3">
        <v>2647</v>
      </c>
    </row>
    <row r="10544" spans="1:5" x14ac:dyDescent="0.4">
      <c r="A10544">
        <v>2025</v>
      </c>
      <c r="B10544">
        <v>3</v>
      </c>
      <c r="C10544">
        <v>61</v>
      </c>
      <c r="D10544" s="3">
        <v>2558</v>
      </c>
      <c r="E10544" s="3">
        <v>2394</v>
      </c>
    </row>
    <row r="10545" spans="1:5" x14ac:dyDescent="0.4">
      <c r="A10545">
        <v>2025</v>
      </c>
      <c r="B10545">
        <v>3</v>
      </c>
      <c r="C10545">
        <v>62</v>
      </c>
      <c r="D10545" s="3">
        <v>2470</v>
      </c>
      <c r="E10545" s="3">
        <v>2336</v>
      </c>
    </row>
    <row r="10546" spans="1:5" x14ac:dyDescent="0.4">
      <c r="A10546">
        <v>2025</v>
      </c>
      <c r="B10546">
        <v>3</v>
      </c>
      <c r="C10546">
        <v>63</v>
      </c>
      <c r="D10546" s="3">
        <v>2397</v>
      </c>
      <c r="E10546" s="3">
        <v>2336</v>
      </c>
    </row>
    <row r="10547" spans="1:5" x14ac:dyDescent="0.4">
      <c r="A10547">
        <v>2025</v>
      </c>
      <c r="B10547">
        <v>3</v>
      </c>
      <c r="C10547">
        <v>64</v>
      </c>
      <c r="D10547" s="3">
        <v>2242</v>
      </c>
      <c r="E10547" s="3">
        <v>2258</v>
      </c>
    </row>
    <row r="10548" spans="1:5" x14ac:dyDescent="0.4">
      <c r="A10548">
        <v>2025</v>
      </c>
      <c r="B10548">
        <v>3</v>
      </c>
      <c r="C10548">
        <v>65</v>
      </c>
      <c r="D10548" s="3">
        <v>2392</v>
      </c>
      <c r="E10548" s="3">
        <v>2206</v>
      </c>
    </row>
    <row r="10549" spans="1:5" x14ac:dyDescent="0.4">
      <c r="A10549">
        <v>2025</v>
      </c>
      <c r="B10549">
        <v>3</v>
      </c>
      <c r="C10549">
        <v>66</v>
      </c>
      <c r="D10549" s="3">
        <v>2277</v>
      </c>
      <c r="E10549" s="3">
        <v>2275</v>
      </c>
    </row>
    <row r="10550" spans="1:5" x14ac:dyDescent="0.4">
      <c r="A10550">
        <v>2025</v>
      </c>
      <c r="B10550">
        <v>3</v>
      </c>
      <c r="C10550">
        <v>67</v>
      </c>
      <c r="D10550" s="3">
        <v>2147</v>
      </c>
      <c r="E10550" s="3">
        <v>2133</v>
      </c>
    </row>
    <row r="10551" spans="1:5" x14ac:dyDescent="0.4">
      <c r="A10551">
        <v>2025</v>
      </c>
      <c r="B10551">
        <v>3</v>
      </c>
      <c r="C10551">
        <v>68</v>
      </c>
      <c r="D10551" s="3">
        <v>2209</v>
      </c>
      <c r="E10551" s="3">
        <v>2235</v>
      </c>
    </row>
    <row r="10552" spans="1:5" x14ac:dyDescent="0.4">
      <c r="A10552">
        <v>2025</v>
      </c>
      <c r="B10552">
        <v>3</v>
      </c>
      <c r="C10552">
        <v>69</v>
      </c>
      <c r="D10552" s="3">
        <v>2174</v>
      </c>
      <c r="E10552" s="3">
        <v>2243</v>
      </c>
    </row>
    <row r="10553" spans="1:5" x14ac:dyDescent="0.4">
      <c r="A10553">
        <v>2025</v>
      </c>
      <c r="B10553">
        <v>3</v>
      </c>
      <c r="C10553">
        <v>70</v>
      </c>
      <c r="D10553" s="3">
        <v>2211</v>
      </c>
      <c r="E10553" s="3">
        <v>2342</v>
      </c>
    </row>
    <row r="10554" spans="1:5" x14ac:dyDescent="0.4">
      <c r="A10554">
        <v>2025</v>
      </c>
      <c r="B10554">
        <v>3</v>
      </c>
      <c r="C10554">
        <v>71</v>
      </c>
      <c r="D10554" s="3">
        <v>2284</v>
      </c>
      <c r="E10554" s="3">
        <v>2416</v>
      </c>
    </row>
    <row r="10555" spans="1:5" x14ac:dyDescent="0.4">
      <c r="A10555">
        <v>2025</v>
      </c>
      <c r="B10555">
        <v>3</v>
      </c>
      <c r="C10555">
        <v>72</v>
      </c>
      <c r="D10555" s="3">
        <v>2423</v>
      </c>
      <c r="E10555" s="3">
        <v>2609</v>
      </c>
    </row>
    <row r="10556" spans="1:5" x14ac:dyDescent="0.4">
      <c r="A10556">
        <v>2025</v>
      </c>
      <c r="B10556">
        <v>3</v>
      </c>
      <c r="C10556">
        <v>73</v>
      </c>
      <c r="D10556" s="3">
        <v>2567</v>
      </c>
      <c r="E10556" s="3">
        <v>2834</v>
      </c>
    </row>
    <row r="10557" spans="1:5" x14ac:dyDescent="0.4">
      <c r="A10557">
        <v>2025</v>
      </c>
      <c r="B10557">
        <v>3</v>
      </c>
      <c r="C10557">
        <v>74</v>
      </c>
      <c r="D10557" s="3">
        <v>2709</v>
      </c>
      <c r="E10557" s="3">
        <v>3004</v>
      </c>
    </row>
    <row r="10558" spans="1:5" x14ac:dyDescent="0.4">
      <c r="A10558">
        <v>2025</v>
      </c>
      <c r="B10558">
        <v>3</v>
      </c>
      <c r="C10558">
        <v>75</v>
      </c>
      <c r="D10558" s="3">
        <v>3056</v>
      </c>
      <c r="E10558" s="3">
        <v>3572</v>
      </c>
    </row>
    <row r="10559" spans="1:5" x14ac:dyDescent="0.4">
      <c r="A10559">
        <v>2025</v>
      </c>
      <c r="B10559">
        <v>3</v>
      </c>
      <c r="C10559">
        <v>76</v>
      </c>
      <c r="D10559" s="3">
        <v>2952</v>
      </c>
      <c r="E10559" s="3">
        <v>3557</v>
      </c>
    </row>
    <row r="10560" spans="1:5" x14ac:dyDescent="0.4">
      <c r="A10560">
        <v>2025</v>
      </c>
      <c r="B10560">
        <v>3</v>
      </c>
      <c r="C10560">
        <v>77</v>
      </c>
      <c r="D10560" s="3">
        <v>3136</v>
      </c>
      <c r="E10560" s="3">
        <v>3823</v>
      </c>
    </row>
    <row r="10561" spans="1:5" x14ac:dyDescent="0.4">
      <c r="A10561">
        <v>2025</v>
      </c>
      <c r="B10561">
        <v>3</v>
      </c>
      <c r="C10561">
        <v>78</v>
      </c>
      <c r="D10561" s="3">
        <v>2358</v>
      </c>
      <c r="E10561" s="3">
        <v>2985</v>
      </c>
    </row>
    <row r="10562" spans="1:5" x14ac:dyDescent="0.4">
      <c r="A10562">
        <v>2025</v>
      </c>
      <c r="B10562">
        <v>3</v>
      </c>
      <c r="C10562">
        <v>79</v>
      </c>
      <c r="D10562" s="3">
        <v>1589</v>
      </c>
      <c r="E10562" s="3">
        <v>2128</v>
      </c>
    </row>
    <row r="10563" spans="1:5" x14ac:dyDescent="0.4">
      <c r="A10563">
        <v>2025</v>
      </c>
      <c r="B10563">
        <v>3</v>
      </c>
      <c r="C10563">
        <v>80</v>
      </c>
      <c r="D10563" s="3">
        <v>1961</v>
      </c>
      <c r="E10563" s="3">
        <v>2706</v>
      </c>
    </row>
    <row r="10564" spans="1:5" x14ac:dyDescent="0.4">
      <c r="A10564">
        <v>2025</v>
      </c>
      <c r="B10564">
        <v>3</v>
      </c>
      <c r="C10564">
        <v>81</v>
      </c>
      <c r="D10564" s="3">
        <v>2287</v>
      </c>
      <c r="E10564" s="3">
        <v>2993</v>
      </c>
    </row>
    <row r="10565" spans="1:5" x14ac:dyDescent="0.4">
      <c r="A10565">
        <v>2025</v>
      </c>
      <c r="B10565">
        <v>3</v>
      </c>
      <c r="C10565">
        <v>82</v>
      </c>
      <c r="D10565" s="3">
        <v>2124</v>
      </c>
      <c r="E10565" s="3">
        <v>2729</v>
      </c>
    </row>
    <row r="10566" spans="1:5" x14ac:dyDescent="0.4">
      <c r="A10566">
        <v>2025</v>
      </c>
      <c r="B10566">
        <v>3</v>
      </c>
      <c r="C10566">
        <v>83</v>
      </c>
      <c r="D10566" s="3">
        <v>1991</v>
      </c>
      <c r="E10566" s="3">
        <v>2654</v>
      </c>
    </row>
    <row r="10567" spans="1:5" x14ac:dyDescent="0.4">
      <c r="A10567">
        <v>2025</v>
      </c>
      <c r="B10567">
        <v>3</v>
      </c>
      <c r="C10567">
        <v>84</v>
      </c>
      <c r="D10567" s="3">
        <v>1689</v>
      </c>
      <c r="E10567" s="3">
        <v>2403</v>
      </c>
    </row>
    <row r="10568" spans="1:5" x14ac:dyDescent="0.4">
      <c r="A10568">
        <v>2025</v>
      </c>
      <c r="B10568">
        <v>3</v>
      </c>
      <c r="C10568">
        <v>85</v>
      </c>
      <c r="D10568" s="3">
        <v>1446</v>
      </c>
      <c r="E10568" s="3">
        <v>2075</v>
      </c>
    </row>
    <row r="10569" spans="1:5" x14ac:dyDescent="0.4">
      <c r="A10569">
        <v>2025</v>
      </c>
      <c r="B10569">
        <v>3</v>
      </c>
      <c r="C10569">
        <v>86</v>
      </c>
      <c r="D10569" s="3">
        <v>1190</v>
      </c>
      <c r="E10569" s="3">
        <v>1750</v>
      </c>
    </row>
    <row r="10570" spans="1:5" x14ac:dyDescent="0.4">
      <c r="A10570">
        <v>2025</v>
      </c>
      <c r="B10570">
        <v>3</v>
      </c>
      <c r="C10570">
        <v>87</v>
      </c>
      <c r="D10570" s="3">
        <v>1160</v>
      </c>
      <c r="E10570" s="3">
        <v>1831</v>
      </c>
    </row>
    <row r="10571" spans="1:5" x14ac:dyDescent="0.4">
      <c r="A10571">
        <v>2025</v>
      </c>
      <c r="B10571">
        <v>3</v>
      </c>
      <c r="C10571">
        <v>88</v>
      </c>
      <c r="D10571" s="3">
        <v>950</v>
      </c>
      <c r="E10571" s="3">
        <v>1572</v>
      </c>
    </row>
    <row r="10572" spans="1:5" x14ac:dyDescent="0.4">
      <c r="A10572">
        <v>2025</v>
      </c>
      <c r="B10572">
        <v>3</v>
      </c>
      <c r="C10572">
        <v>89</v>
      </c>
      <c r="D10572" s="3">
        <v>870</v>
      </c>
      <c r="E10572" s="3">
        <v>1495</v>
      </c>
    </row>
    <row r="10573" spans="1:5" x14ac:dyDescent="0.4">
      <c r="A10573">
        <v>2025</v>
      </c>
      <c r="B10573">
        <v>3</v>
      </c>
      <c r="C10573">
        <v>90</v>
      </c>
      <c r="D10573" s="3">
        <v>735</v>
      </c>
      <c r="E10573" s="3">
        <v>1325</v>
      </c>
    </row>
    <row r="10574" spans="1:5" x14ac:dyDescent="0.4">
      <c r="A10574">
        <v>2025</v>
      </c>
      <c r="B10574">
        <v>3</v>
      </c>
      <c r="C10574">
        <v>91</v>
      </c>
      <c r="D10574" s="3">
        <v>486</v>
      </c>
      <c r="E10574" s="3">
        <v>1074</v>
      </c>
    </row>
    <row r="10575" spans="1:5" x14ac:dyDescent="0.4">
      <c r="A10575">
        <v>2025</v>
      </c>
      <c r="B10575">
        <v>3</v>
      </c>
      <c r="C10575">
        <v>92</v>
      </c>
      <c r="D10575" s="3">
        <v>410</v>
      </c>
      <c r="E10575" s="3">
        <v>971</v>
      </c>
    </row>
    <row r="10576" spans="1:5" x14ac:dyDescent="0.4">
      <c r="A10576">
        <v>2025</v>
      </c>
      <c r="B10576">
        <v>3</v>
      </c>
      <c r="C10576">
        <v>93</v>
      </c>
      <c r="D10576" s="3">
        <v>301</v>
      </c>
      <c r="E10576" s="3">
        <v>783</v>
      </c>
    </row>
    <row r="10577" spans="1:5" x14ac:dyDescent="0.4">
      <c r="A10577">
        <v>2025</v>
      </c>
      <c r="B10577">
        <v>3</v>
      </c>
      <c r="C10577">
        <v>94</v>
      </c>
      <c r="D10577" s="3">
        <v>217</v>
      </c>
      <c r="E10577" s="3">
        <v>595</v>
      </c>
    </row>
    <row r="10578" spans="1:5" x14ac:dyDescent="0.4">
      <c r="A10578">
        <v>2025</v>
      </c>
      <c r="B10578">
        <v>3</v>
      </c>
      <c r="C10578">
        <v>95</v>
      </c>
      <c r="D10578" s="3">
        <v>131</v>
      </c>
      <c r="E10578" s="3">
        <v>497</v>
      </c>
    </row>
    <row r="10579" spans="1:5" x14ac:dyDescent="0.4">
      <c r="A10579">
        <v>2025</v>
      </c>
      <c r="B10579">
        <v>3</v>
      </c>
      <c r="C10579">
        <v>96</v>
      </c>
      <c r="D10579" s="3">
        <v>106</v>
      </c>
      <c r="E10579" s="3">
        <v>386</v>
      </c>
    </row>
    <row r="10580" spans="1:5" x14ac:dyDescent="0.4">
      <c r="A10580">
        <v>2025</v>
      </c>
      <c r="B10580">
        <v>3</v>
      </c>
      <c r="C10580">
        <v>97</v>
      </c>
      <c r="D10580" s="3">
        <v>83</v>
      </c>
      <c r="E10580" s="3">
        <v>253</v>
      </c>
    </row>
    <row r="10581" spans="1:5" x14ac:dyDescent="0.4">
      <c r="A10581">
        <v>2025</v>
      </c>
      <c r="B10581">
        <v>3</v>
      </c>
      <c r="C10581">
        <v>98</v>
      </c>
      <c r="D10581" s="3">
        <v>41</v>
      </c>
      <c r="E10581" s="3">
        <v>206</v>
      </c>
    </row>
    <row r="10582" spans="1:5" x14ac:dyDescent="0.4">
      <c r="A10582">
        <v>2025</v>
      </c>
      <c r="B10582">
        <v>3</v>
      </c>
      <c r="C10582">
        <v>99</v>
      </c>
      <c r="D10582" s="3">
        <v>29</v>
      </c>
      <c r="E10582" s="3">
        <v>144</v>
      </c>
    </row>
    <row r="10583" spans="1:5" x14ac:dyDescent="0.4">
      <c r="A10583">
        <v>2025</v>
      </c>
      <c r="B10583">
        <v>3</v>
      </c>
      <c r="C10583">
        <v>100</v>
      </c>
      <c r="D10583" s="3">
        <v>12</v>
      </c>
      <c r="E10583" s="3">
        <v>84</v>
      </c>
    </row>
    <row r="10584" spans="1:5" x14ac:dyDescent="0.4">
      <c r="A10584">
        <v>2025</v>
      </c>
      <c r="B10584">
        <v>3</v>
      </c>
      <c r="C10584">
        <v>101</v>
      </c>
      <c r="D10584" s="3">
        <v>7</v>
      </c>
      <c r="E10584" s="3">
        <v>60</v>
      </c>
    </row>
    <row r="10585" spans="1:5" x14ac:dyDescent="0.4">
      <c r="A10585">
        <v>2025</v>
      </c>
      <c r="B10585">
        <v>3</v>
      </c>
      <c r="C10585">
        <v>102</v>
      </c>
      <c r="D10585" s="3">
        <v>4</v>
      </c>
      <c r="E10585" s="3">
        <v>41</v>
      </c>
    </row>
    <row r="10586" spans="1:5" x14ac:dyDescent="0.4">
      <c r="A10586">
        <v>2025</v>
      </c>
      <c r="B10586">
        <v>3</v>
      </c>
      <c r="C10586">
        <v>103</v>
      </c>
      <c r="D10586" s="3">
        <v>1</v>
      </c>
      <c r="E10586" s="3">
        <v>25</v>
      </c>
    </row>
    <row r="10587" spans="1:5" x14ac:dyDescent="0.4">
      <c r="A10587">
        <v>2025</v>
      </c>
      <c r="B10587">
        <v>3</v>
      </c>
      <c r="C10587">
        <v>104</v>
      </c>
      <c r="D10587" s="3"/>
      <c r="E10587" s="3">
        <v>15</v>
      </c>
    </row>
    <row r="10588" spans="1:5" x14ac:dyDescent="0.4">
      <c r="A10588">
        <v>2025</v>
      </c>
      <c r="B10588">
        <v>3</v>
      </c>
      <c r="C10588">
        <v>105</v>
      </c>
      <c r="D10588" s="3">
        <v>2</v>
      </c>
      <c r="E10588" s="3">
        <v>11</v>
      </c>
    </row>
    <row r="10589" spans="1:5" x14ac:dyDescent="0.4">
      <c r="A10589">
        <v>2025</v>
      </c>
      <c r="B10589">
        <v>3</v>
      </c>
      <c r="C10589">
        <v>106</v>
      </c>
      <c r="D10589" s="3"/>
      <c r="E10589" s="3">
        <v>5</v>
      </c>
    </row>
    <row r="10590" spans="1:5" x14ac:dyDescent="0.4">
      <c r="A10590">
        <v>2025</v>
      </c>
      <c r="B10590">
        <v>3</v>
      </c>
      <c r="C10590">
        <v>107</v>
      </c>
      <c r="D10590" s="3"/>
      <c r="E10590" s="3">
        <v>1</v>
      </c>
    </row>
    <row r="10591" spans="1:5" x14ac:dyDescent="0.4">
      <c r="A10591">
        <v>2025</v>
      </c>
      <c r="B10591">
        <v>3</v>
      </c>
      <c r="C10591">
        <v>108</v>
      </c>
      <c r="D10591" s="3"/>
      <c r="E10591" s="3"/>
    </row>
    <row r="10592" spans="1:5" x14ac:dyDescent="0.4">
      <c r="A10592">
        <v>2025</v>
      </c>
      <c r="B10592">
        <v>3</v>
      </c>
      <c r="C10592">
        <v>109</v>
      </c>
      <c r="D10592" s="3"/>
      <c r="E10592" s="3"/>
    </row>
    <row r="10593" spans="1:5" x14ac:dyDescent="0.4">
      <c r="A10593">
        <v>2025</v>
      </c>
      <c r="B10593">
        <v>3</v>
      </c>
      <c r="C10593">
        <v>110</v>
      </c>
      <c r="D10593" s="3"/>
      <c r="E10593" s="3"/>
    </row>
    <row r="10594" spans="1:5" x14ac:dyDescent="0.4">
      <c r="A10594">
        <v>2025</v>
      </c>
      <c r="B10594">
        <v>3</v>
      </c>
      <c r="C10594">
        <v>111</v>
      </c>
      <c r="D10594" s="3"/>
      <c r="E10594" s="3"/>
    </row>
    <row r="10595" spans="1:5" x14ac:dyDescent="0.4">
      <c r="A10595">
        <v>2025</v>
      </c>
      <c r="B10595">
        <v>3</v>
      </c>
      <c r="C10595">
        <v>112</v>
      </c>
      <c r="D10595" s="3"/>
      <c r="E10595" s="3"/>
    </row>
    <row r="10596" spans="1:5" x14ac:dyDescent="0.4">
      <c r="A10596">
        <v>2025</v>
      </c>
      <c r="B10596">
        <v>3</v>
      </c>
      <c r="C10596">
        <v>113</v>
      </c>
      <c r="D10596" s="3"/>
      <c r="E10596" s="3"/>
    </row>
    <row r="10597" spans="1:5" x14ac:dyDescent="0.4">
      <c r="A10597">
        <v>2025</v>
      </c>
      <c r="B10597">
        <v>3</v>
      </c>
      <c r="C10597">
        <v>114</v>
      </c>
      <c r="D10597" s="3"/>
      <c r="E10597" s="3"/>
    </row>
    <row r="10598" spans="1:5" x14ac:dyDescent="0.4">
      <c r="A10598">
        <v>2025</v>
      </c>
      <c r="B10598">
        <v>3</v>
      </c>
      <c r="C10598">
        <v>115</v>
      </c>
      <c r="D10598" s="3"/>
      <c r="E10598" s="3"/>
    </row>
    <row r="10599" spans="1:5" x14ac:dyDescent="0.4">
      <c r="A10599">
        <v>2025</v>
      </c>
      <c r="B10599">
        <v>3</v>
      </c>
      <c r="C10599">
        <v>116</v>
      </c>
      <c r="D10599" s="3"/>
      <c r="E10599" s="3"/>
    </row>
    <row r="10600" spans="1:5" x14ac:dyDescent="0.4">
      <c r="A10600">
        <v>2025</v>
      </c>
      <c r="B10600">
        <v>3</v>
      </c>
      <c r="C10600">
        <v>117</v>
      </c>
      <c r="D10600" s="3"/>
      <c r="E10600" s="3"/>
    </row>
    <row r="10601" spans="1:5" x14ac:dyDescent="0.4">
      <c r="A10601">
        <v>2025</v>
      </c>
      <c r="B10601">
        <v>3</v>
      </c>
      <c r="C10601">
        <v>118</v>
      </c>
      <c r="D10601" s="3"/>
      <c r="E10601" s="3"/>
    </row>
    <row r="10602" spans="1:5" x14ac:dyDescent="0.4">
      <c r="A10602">
        <v>2025</v>
      </c>
      <c r="B10602">
        <v>3</v>
      </c>
      <c r="C10602">
        <v>119</v>
      </c>
      <c r="D10602" s="3"/>
      <c r="E10602" s="3"/>
    </row>
    <row r="10603" spans="1:5" x14ac:dyDescent="0.4">
      <c r="A10603">
        <v>2025</v>
      </c>
      <c r="B10603">
        <v>3</v>
      </c>
      <c r="C10603">
        <v>120</v>
      </c>
      <c r="D10603" s="3"/>
      <c r="E10603" s="3"/>
    </row>
    <row r="10604" spans="1:5" x14ac:dyDescent="0.4">
      <c r="A10604">
        <v>2025</v>
      </c>
      <c r="B10604">
        <v>3</v>
      </c>
      <c r="C10604">
        <v>121</v>
      </c>
      <c r="D10604" s="3"/>
      <c r="E10604" s="3"/>
    </row>
    <row r="10605" spans="1:5" x14ac:dyDescent="0.4">
      <c r="A10605">
        <v>2025</v>
      </c>
      <c r="B10605">
        <v>3</v>
      </c>
      <c r="C10605">
        <v>122</v>
      </c>
      <c r="D10605" s="3"/>
      <c r="E10605" s="3"/>
    </row>
    <row r="10606" spans="1:5" x14ac:dyDescent="0.4">
      <c r="A10606">
        <v>2025</v>
      </c>
      <c r="B10606">
        <v>3</v>
      </c>
      <c r="C10606">
        <v>123</v>
      </c>
      <c r="D10606" s="3"/>
      <c r="E10606" s="3"/>
    </row>
    <row r="10607" spans="1:5" x14ac:dyDescent="0.4">
      <c r="A10607">
        <v>2025</v>
      </c>
      <c r="B10607">
        <v>3</v>
      </c>
      <c r="C10607">
        <v>124</v>
      </c>
      <c r="D10607" s="3"/>
      <c r="E10607" s="3"/>
    </row>
    <row r="10608" spans="1:5" x14ac:dyDescent="0.4">
      <c r="A10608">
        <v>2025</v>
      </c>
      <c r="B10608">
        <v>3</v>
      </c>
      <c r="C10608">
        <v>125</v>
      </c>
      <c r="D10608" s="3"/>
      <c r="E10608" s="3"/>
    </row>
    <row r="10609" spans="1:5" x14ac:dyDescent="0.4">
      <c r="A10609">
        <v>2025</v>
      </c>
      <c r="B10609">
        <v>3</v>
      </c>
      <c r="C10609">
        <v>126</v>
      </c>
      <c r="D10609" s="3"/>
      <c r="E10609" s="3"/>
    </row>
    <row r="10610" spans="1:5" x14ac:dyDescent="0.4">
      <c r="A10610">
        <v>2025</v>
      </c>
      <c r="B10610">
        <v>3</v>
      </c>
      <c r="C10610">
        <v>127</v>
      </c>
      <c r="D10610" s="3"/>
      <c r="E10610" s="3"/>
    </row>
    <row r="10611" spans="1:5" x14ac:dyDescent="0.4">
      <c r="A10611">
        <v>2025</v>
      </c>
      <c r="B10611">
        <v>3</v>
      </c>
      <c r="C10611">
        <v>128</v>
      </c>
      <c r="D10611" s="3"/>
      <c r="E10611" s="3"/>
    </row>
    <row r="10612" spans="1:5" x14ac:dyDescent="0.4">
      <c r="A10612">
        <v>2025</v>
      </c>
      <c r="B10612">
        <v>3</v>
      </c>
      <c r="C10612">
        <v>129</v>
      </c>
      <c r="D10612" s="3"/>
      <c r="E10612" s="3"/>
    </row>
    <row r="10613" spans="1:5" x14ac:dyDescent="0.4">
      <c r="A10613">
        <v>2025</v>
      </c>
      <c r="B10613">
        <v>3</v>
      </c>
      <c r="C10613">
        <v>130</v>
      </c>
      <c r="D10613" s="3"/>
      <c r="E10613" s="3"/>
    </row>
    <row r="10614" spans="1:5" x14ac:dyDescent="0.4">
      <c r="A10614">
        <v>2025</v>
      </c>
      <c r="B10614">
        <v>4</v>
      </c>
      <c r="C10614">
        <v>0</v>
      </c>
      <c r="D10614" s="3">
        <v>783</v>
      </c>
      <c r="E10614" s="3">
        <v>707</v>
      </c>
    </row>
    <row r="10615" spans="1:5" x14ac:dyDescent="0.4">
      <c r="A10615">
        <v>2025</v>
      </c>
      <c r="B10615">
        <v>4</v>
      </c>
      <c r="C10615">
        <v>1</v>
      </c>
      <c r="D10615" s="3">
        <v>836</v>
      </c>
      <c r="E10615" s="3">
        <v>874</v>
      </c>
    </row>
    <row r="10616" spans="1:5" x14ac:dyDescent="0.4">
      <c r="A10616">
        <v>2025</v>
      </c>
      <c r="B10616">
        <v>4</v>
      </c>
      <c r="C10616">
        <v>2</v>
      </c>
      <c r="D10616" s="3">
        <v>907</v>
      </c>
      <c r="E10616" s="3">
        <v>931</v>
      </c>
    </row>
    <row r="10617" spans="1:5" x14ac:dyDescent="0.4">
      <c r="A10617">
        <v>2025</v>
      </c>
      <c r="B10617">
        <v>4</v>
      </c>
      <c r="C10617">
        <v>3</v>
      </c>
      <c r="D10617" s="3">
        <v>982</v>
      </c>
      <c r="E10617" s="3">
        <v>975</v>
      </c>
    </row>
    <row r="10618" spans="1:5" x14ac:dyDescent="0.4">
      <c r="A10618">
        <v>2025</v>
      </c>
      <c r="B10618">
        <v>4</v>
      </c>
      <c r="C10618">
        <v>4</v>
      </c>
      <c r="D10618" s="3">
        <v>1034</v>
      </c>
      <c r="E10618" s="3">
        <v>1006</v>
      </c>
    </row>
    <row r="10619" spans="1:5" x14ac:dyDescent="0.4">
      <c r="A10619">
        <v>2025</v>
      </c>
      <c r="B10619">
        <v>4</v>
      </c>
      <c r="C10619">
        <v>5</v>
      </c>
      <c r="D10619" s="3">
        <v>1185</v>
      </c>
      <c r="E10619" s="3">
        <v>1074</v>
      </c>
    </row>
    <row r="10620" spans="1:5" x14ac:dyDescent="0.4">
      <c r="A10620">
        <v>2025</v>
      </c>
      <c r="B10620">
        <v>4</v>
      </c>
      <c r="C10620">
        <v>6</v>
      </c>
      <c r="D10620" s="3">
        <v>1221</v>
      </c>
      <c r="E10620" s="3">
        <v>1054</v>
      </c>
    </row>
    <row r="10621" spans="1:5" x14ac:dyDescent="0.4">
      <c r="A10621">
        <v>2025</v>
      </c>
      <c r="B10621">
        <v>4</v>
      </c>
      <c r="C10621">
        <v>7</v>
      </c>
      <c r="D10621" s="3">
        <v>1279</v>
      </c>
      <c r="E10621" s="3">
        <v>1233</v>
      </c>
    </row>
    <row r="10622" spans="1:5" x14ac:dyDescent="0.4">
      <c r="A10622">
        <v>2025</v>
      </c>
      <c r="B10622">
        <v>4</v>
      </c>
      <c r="C10622">
        <v>8</v>
      </c>
      <c r="D10622" s="3">
        <v>1337</v>
      </c>
      <c r="E10622" s="3">
        <v>1212</v>
      </c>
    </row>
    <row r="10623" spans="1:5" x14ac:dyDescent="0.4">
      <c r="A10623">
        <v>2025</v>
      </c>
      <c r="B10623">
        <v>4</v>
      </c>
      <c r="C10623">
        <v>9</v>
      </c>
      <c r="D10623" s="3">
        <v>1403</v>
      </c>
      <c r="E10623" s="3">
        <v>1281</v>
      </c>
    </row>
    <row r="10624" spans="1:5" x14ac:dyDescent="0.4">
      <c r="A10624">
        <v>2025</v>
      </c>
      <c r="B10624">
        <v>4</v>
      </c>
      <c r="C10624">
        <v>10</v>
      </c>
      <c r="D10624" s="3">
        <v>1417</v>
      </c>
      <c r="E10624" s="3">
        <v>1405</v>
      </c>
    </row>
    <row r="10625" spans="1:5" x14ac:dyDescent="0.4">
      <c r="A10625">
        <v>2025</v>
      </c>
      <c r="B10625">
        <v>4</v>
      </c>
      <c r="C10625">
        <v>11</v>
      </c>
      <c r="D10625" s="3">
        <v>1390</v>
      </c>
      <c r="E10625" s="3">
        <v>1377</v>
      </c>
    </row>
    <row r="10626" spans="1:5" x14ac:dyDescent="0.4">
      <c r="A10626">
        <v>2025</v>
      </c>
      <c r="B10626">
        <v>4</v>
      </c>
      <c r="C10626">
        <v>12</v>
      </c>
      <c r="D10626" s="3">
        <v>1474</v>
      </c>
      <c r="E10626" s="3">
        <v>1412</v>
      </c>
    </row>
    <row r="10627" spans="1:5" x14ac:dyDescent="0.4">
      <c r="A10627">
        <v>2025</v>
      </c>
      <c r="B10627">
        <v>4</v>
      </c>
      <c r="C10627">
        <v>13</v>
      </c>
      <c r="D10627" s="3">
        <v>1466</v>
      </c>
      <c r="E10627" s="3">
        <v>1510</v>
      </c>
    </row>
    <row r="10628" spans="1:5" x14ac:dyDescent="0.4">
      <c r="A10628">
        <v>2025</v>
      </c>
      <c r="B10628">
        <v>4</v>
      </c>
      <c r="C10628">
        <v>14</v>
      </c>
      <c r="D10628" s="3">
        <v>1604</v>
      </c>
      <c r="E10628" s="3">
        <v>1512</v>
      </c>
    </row>
    <row r="10629" spans="1:5" x14ac:dyDescent="0.4">
      <c r="A10629">
        <v>2025</v>
      </c>
      <c r="B10629">
        <v>4</v>
      </c>
      <c r="C10629">
        <v>15</v>
      </c>
      <c r="D10629" s="3">
        <v>1884</v>
      </c>
      <c r="E10629" s="3">
        <v>1488</v>
      </c>
    </row>
    <row r="10630" spans="1:5" x14ac:dyDescent="0.4">
      <c r="A10630">
        <v>2025</v>
      </c>
      <c r="B10630">
        <v>4</v>
      </c>
      <c r="C10630">
        <v>16</v>
      </c>
      <c r="D10630" s="3">
        <v>1898</v>
      </c>
      <c r="E10630" s="3">
        <v>1497</v>
      </c>
    </row>
    <row r="10631" spans="1:5" x14ac:dyDescent="0.4">
      <c r="A10631">
        <v>2025</v>
      </c>
      <c r="B10631">
        <v>4</v>
      </c>
      <c r="C10631">
        <v>17</v>
      </c>
      <c r="D10631" s="3">
        <v>2018</v>
      </c>
      <c r="E10631" s="3">
        <v>1608</v>
      </c>
    </row>
    <row r="10632" spans="1:5" x14ac:dyDescent="0.4">
      <c r="A10632">
        <v>2025</v>
      </c>
      <c r="B10632">
        <v>4</v>
      </c>
      <c r="C10632">
        <v>18</v>
      </c>
      <c r="D10632" s="3">
        <v>2616</v>
      </c>
      <c r="E10632" s="3">
        <v>1791</v>
      </c>
    </row>
    <row r="10633" spans="1:5" x14ac:dyDescent="0.4">
      <c r="A10633">
        <v>2025</v>
      </c>
      <c r="B10633">
        <v>4</v>
      </c>
      <c r="C10633">
        <v>19</v>
      </c>
      <c r="D10633" s="3">
        <v>2330</v>
      </c>
      <c r="E10633" s="3">
        <v>1719</v>
      </c>
    </row>
    <row r="10634" spans="1:5" x14ac:dyDescent="0.4">
      <c r="A10634">
        <v>2025</v>
      </c>
      <c r="B10634">
        <v>4</v>
      </c>
      <c r="C10634">
        <v>20</v>
      </c>
      <c r="D10634" s="3">
        <v>2443</v>
      </c>
      <c r="E10634" s="3">
        <v>1831</v>
      </c>
    </row>
    <row r="10635" spans="1:5" x14ac:dyDescent="0.4">
      <c r="A10635">
        <v>2025</v>
      </c>
      <c r="B10635">
        <v>4</v>
      </c>
      <c r="C10635">
        <v>21</v>
      </c>
      <c r="D10635" s="3">
        <v>2497</v>
      </c>
      <c r="E10635" s="3">
        <v>1834</v>
      </c>
    </row>
    <row r="10636" spans="1:5" x14ac:dyDescent="0.4">
      <c r="A10636">
        <v>2025</v>
      </c>
      <c r="B10636">
        <v>4</v>
      </c>
      <c r="C10636">
        <v>22</v>
      </c>
      <c r="D10636" s="3">
        <v>2239</v>
      </c>
      <c r="E10636" s="3">
        <v>1742</v>
      </c>
    </row>
    <row r="10637" spans="1:5" x14ac:dyDescent="0.4">
      <c r="A10637">
        <v>2025</v>
      </c>
      <c r="B10637">
        <v>4</v>
      </c>
      <c r="C10637">
        <v>23</v>
      </c>
      <c r="D10637" s="3">
        <v>2146</v>
      </c>
      <c r="E10637" s="3">
        <v>1669</v>
      </c>
    </row>
    <row r="10638" spans="1:5" x14ac:dyDescent="0.4">
      <c r="A10638">
        <v>2025</v>
      </c>
      <c r="B10638">
        <v>4</v>
      </c>
      <c r="C10638">
        <v>24</v>
      </c>
      <c r="D10638" s="3">
        <v>1991</v>
      </c>
      <c r="E10638" s="3">
        <v>1634</v>
      </c>
    </row>
    <row r="10639" spans="1:5" x14ac:dyDescent="0.4">
      <c r="A10639">
        <v>2025</v>
      </c>
      <c r="B10639">
        <v>4</v>
      </c>
      <c r="C10639">
        <v>25</v>
      </c>
      <c r="D10639" s="3">
        <v>1919</v>
      </c>
      <c r="E10639" s="3">
        <v>1612</v>
      </c>
    </row>
    <row r="10640" spans="1:5" x14ac:dyDescent="0.4">
      <c r="A10640">
        <v>2025</v>
      </c>
      <c r="B10640">
        <v>4</v>
      </c>
      <c r="C10640">
        <v>26</v>
      </c>
      <c r="D10640" s="3">
        <v>1852</v>
      </c>
      <c r="E10640" s="3">
        <v>1561</v>
      </c>
    </row>
    <row r="10641" spans="1:5" x14ac:dyDescent="0.4">
      <c r="A10641">
        <v>2025</v>
      </c>
      <c r="B10641">
        <v>4</v>
      </c>
      <c r="C10641">
        <v>27</v>
      </c>
      <c r="D10641" s="3">
        <v>1785</v>
      </c>
      <c r="E10641" s="3">
        <v>1531</v>
      </c>
    </row>
    <row r="10642" spans="1:5" x14ac:dyDescent="0.4">
      <c r="A10642">
        <v>2025</v>
      </c>
      <c r="B10642">
        <v>4</v>
      </c>
      <c r="C10642">
        <v>28</v>
      </c>
      <c r="D10642" s="3">
        <v>1849</v>
      </c>
      <c r="E10642" s="3">
        <v>1489</v>
      </c>
    </row>
    <row r="10643" spans="1:5" x14ac:dyDescent="0.4">
      <c r="A10643">
        <v>2025</v>
      </c>
      <c r="B10643">
        <v>4</v>
      </c>
      <c r="C10643">
        <v>29</v>
      </c>
      <c r="D10643" s="3">
        <v>1788</v>
      </c>
      <c r="E10643" s="3">
        <v>1426</v>
      </c>
    </row>
    <row r="10644" spans="1:5" x14ac:dyDescent="0.4">
      <c r="A10644">
        <v>2025</v>
      </c>
      <c r="B10644">
        <v>4</v>
      </c>
      <c r="C10644">
        <v>30</v>
      </c>
      <c r="D10644" s="3">
        <v>1784</v>
      </c>
      <c r="E10644" s="3">
        <v>1531</v>
      </c>
    </row>
    <row r="10645" spans="1:5" x14ac:dyDescent="0.4">
      <c r="A10645">
        <v>2025</v>
      </c>
      <c r="B10645">
        <v>4</v>
      </c>
      <c r="C10645">
        <v>31</v>
      </c>
      <c r="D10645" s="3">
        <v>1718</v>
      </c>
      <c r="E10645" s="3">
        <v>1376</v>
      </c>
    </row>
    <row r="10646" spans="1:5" x14ac:dyDescent="0.4">
      <c r="A10646">
        <v>2025</v>
      </c>
      <c r="B10646">
        <v>4</v>
      </c>
      <c r="C10646">
        <v>32</v>
      </c>
      <c r="D10646" s="3">
        <v>1722</v>
      </c>
      <c r="E10646" s="3">
        <v>1401</v>
      </c>
    </row>
    <row r="10647" spans="1:5" x14ac:dyDescent="0.4">
      <c r="A10647">
        <v>2025</v>
      </c>
      <c r="B10647">
        <v>4</v>
      </c>
      <c r="C10647">
        <v>33</v>
      </c>
      <c r="D10647" s="3">
        <v>1718</v>
      </c>
      <c r="E10647" s="3">
        <v>1433</v>
      </c>
    </row>
    <row r="10648" spans="1:5" x14ac:dyDescent="0.4">
      <c r="A10648">
        <v>2025</v>
      </c>
      <c r="B10648">
        <v>4</v>
      </c>
      <c r="C10648">
        <v>34</v>
      </c>
      <c r="D10648" s="3">
        <v>1737</v>
      </c>
      <c r="E10648" s="3">
        <v>1534</v>
      </c>
    </row>
    <row r="10649" spans="1:5" x14ac:dyDescent="0.4">
      <c r="A10649">
        <v>2025</v>
      </c>
      <c r="B10649">
        <v>4</v>
      </c>
      <c r="C10649">
        <v>35</v>
      </c>
      <c r="D10649" s="3">
        <v>1715</v>
      </c>
      <c r="E10649" s="3">
        <v>1586</v>
      </c>
    </row>
    <row r="10650" spans="1:5" x14ac:dyDescent="0.4">
      <c r="A10650">
        <v>2025</v>
      </c>
      <c r="B10650">
        <v>4</v>
      </c>
      <c r="C10650">
        <v>36</v>
      </c>
      <c r="D10650" s="3">
        <v>1871</v>
      </c>
      <c r="E10650" s="3">
        <v>1628</v>
      </c>
    </row>
    <row r="10651" spans="1:5" x14ac:dyDescent="0.4">
      <c r="A10651">
        <v>2025</v>
      </c>
      <c r="B10651">
        <v>4</v>
      </c>
      <c r="C10651">
        <v>37</v>
      </c>
      <c r="D10651" s="3">
        <v>1900</v>
      </c>
      <c r="E10651" s="3">
        <v>1672</v>
      </c>
    </row>
    <row r="10652" spans="1:5" x14ac:dyDescent="0.4">
      <c r="A10652">
        <v>2025</v>
      </c>
      <c r="B10652">
        <v>4</v>
      </c>
      <c r="C10652">
        <v>38</v>
      </c>
      <c r="D10652" s="3">
        <v>1920</v>
      </c>
      <c r="E10652" s="3">
        <v>1656</v>
      </c>
    </row>
    <row r="10653" spans="1:5" x14ac:dyDescent="0.4">
      <c r="A10653">
        <v>2025</v>
      </c>
      <c r="B10653">
        <v>4</v>
      </c>
      <c r="C10653">
        <v>39</v>
      </c>
      <c r="D10653" s="3">
        <v>1932</v>
      </c>
      <c r="E10653" s="3">
        <v>1727</v>
      </c>
    </row>
    <row r="10654" spans="1:5" x14ac:dyDescent="0.4">
      <c r="A10654">
        <v>2025</v>
      </c>
      <c r="B10654">
        <v>4</v>
      </c>
      <c r="C10654">
        <v>40</v>
      </c>
      <c r="D10654" s="3">
        <v>2064</v>
      </c>
      <c r="E10654" s="3">
        <v>1929</v>
      </c>
    </row>
    <row r="10655" spans="1:5" x14ac:dyDescent="0.4">
      <c r="A10655">
        <v>2025</v>
      </c>
      <c r="B10655">
        <v>4</v>
      </c>
      <c r="C10655">
        <v>41</v>
      </c>
      <c r="D10655" s="3">
        <v>2038</v>
      </c>
      <c r="E10655" s="3">
        <v>1946</v>
      </c>
    </row>
    <row r="10656" spans="1:5" x14ac:dyDescent="0.4">
      <c r="A10656">
        <v>2025</v>
      </c>
      <c r="B10656">
        <v>4</v>
      </c>
      <c r="C10656">
        <v>42</v>
      </c>
      <c r="D10656" s="3">
        <v>2120</v>
      </c>
      <c r="E10656" s="3">
        <v>1965</v>
      </c>
    </row>
    <row r="10657" spans="1:5" x14ac:dyDescent="0.4">
      <c r="A10657">
        <v>2025</v>
      </c>
      <c r="B10657">
        <v>4</v>
      </c>
      <c r="C10657">
        <v>43</v>
      </c>
      <c r="D10657" s="3">
        <v>2114</v>
      </c>
      <c r="E10657" s="3">
        <v>1992</v>
      </c>
    </row>
    <row r="10658" spans="1:5" x14ac:dyDescent="0.4">
      <c r="A10658">
        <v>2025</v>
      </c>
      <c r="B10658">
        <v>4</v>
      </c>
      <c r="C10658">
        <v>44</v>
      </c>
      <c r="D10658" s="3">
        <v>2209</v>
      </c>
      <c r="E10658" s="3">
        <v>2096</v>
      </c>
    </row>
    <row r="10659" spans="1:5" x14ac:dyDescent="0.4">
      <c r="A10659">
        <v>2025</v>
      </c>
      <c r="B10659">
        <v>4</v>
      </c>
      <c r="C10659">
        <v>45</v>
      </c>
      <c r="D10659" s="3">
        <v>2304</v>
      </c>
      <c r="E10659" s="3">
        <v>2219</v>
      </c>
    </row>
    <row r="10660" spans="1:5" x14ac:dyDescent="0.4">
      <c r="A10660">
        <v>2025</v>
      </c>
      <c r="B10660">
        <v>4</v>
      </c>
      <c r="C10660">
        <v>46</v>
      </c>
      <c r="D10660" s="3">
        <v>2493</v>
      </c>
      <c r="E10660" s="3">
        <v>2301</v>
      </c>
    </row>
    <row r="10661" spans="1:5" x14ac:dyDescent="0.4">
      <c r="A10661">
        <v>2025</v>
      </c>
      <c r="B10661">
        <v>4</v>
      </c>
      <c r="C10661">
        <v>47</v>
      </c>
      <c r="D10661" s="3">
        <v>2493</v>
      </c>
      <c r="E10661" s="3">
        <v>2404</v>
      </c>
    </row>
    <row r="10662" spans="1:5" x14ac:dyDescent="0.4">
      <c r="A10662">
        <v>2025</v>
      </c>
      <c r="B10662">
        <v>4</v>
      </c>
      <c r="C10662">
        <v>48</v>
      </c>
      <c r="D10662" s="3">
        <v>2700</v>
      </c>
      <c r="E10662" s="3">
        <v>2539</v>
      </c>
    </row>
    <row r="10663" spans="1:5" x14ac:dyDescent="0.4">
      <c r="A10663">
        <v>2025</v>
      </c>
      <c r="B10663">
        <v>4</v>
      </c>
      <c r="C10663">
        <v>49</v>
      </c>
      <c r="D10663" s="3">
        <v>2912</v>
      </c>
      <c r="E10663" s="3">
        <v>2688</v>
      </c>
    </row>
    <row r="10664" spans="1:5" x14ac:dyDescent="0.4">
      <c r="A10664">
        <v>2025</v>
      </c>
      <c r="B10664">
        <v>4</v>
      </c>
      <c r="C10664">
        <v>50</v>
      </c>
      <c r="D10664" s="3">
        <v>3032</v>
      </c>
      <c r="E10664" s="3">
        <v>3010</v>
      </c>
    </row>
    <row r="10665" spans="1:5" x14ac:dyDescent="0.4">
      <c r="A10665">
        <v>2025</v>
      </c>
      <c r="B10665">
        <v>4</v>
      </c>
      <c r="C10665">
        <v>51</v>
      </c>
      <c r="D10665" s="3">
        <v>3312</v>
      </c>
      <c r="E10665" s="3">
        <v>3096</v>
      </c>
    </row>
    <row r="10666" spans="1:5" x14ac:dyDescent="0.4">
      <c r="A10666">
        <v>2025</v>
      </c>
      <c r="B10666">
        <v>4</v>
      </c>
      <c r="C10666">
        <v>52</v>
      </c>
      <c r="D10666" s="3">
        <v>3354</v>
      </c>
      <c r="E10666" s="3">
        <v>3096</v>
      </c>
    </row>
    <row r="10667" spans="1:5" x14ac:dyDescent="0.4">
      <c r="A10667">
        <v>2025</v>
      </c>
      <c r="B10667">
        <v>4</v>
      </c>
      <c r="C10667">
        <v>53</v>
      </c>
      <c r="D10667" s="3">
        <v>3397</v>
      </c>
      <c r="E10667" s="3">
        <v>3170</v>
      </c>
    </row>
    <row r="10668" spans="1:5" x14ac:dyDescent="0.4">
      <c r="A10668">
        <v>2025</v>
      </c>
      <c r="B10668">
        <v>4</v>
      </c>
      <c r="C10668">
        <v>54</v>
      </c>
      <c r="D10668" s="3">
        <v>3222</v>
      </c>
      <c r="E10668" s="3">
        <v>3102</v>
      </c>
    </row>
    <row r="10669" spans="1:5" x14ac:dyDescent="0.4">
      <c r="A10669">
        <v>2025</v>
      </c>
      <c r="B10669">
        <v>4</v>
      </c>
      <c r="C10669">
        <v>55</v>
      </c>
      <c r="D10669" s="3">
        <v>3140</v>
      </c>
      <c r="E10669" s="3">
        <v>2887</v>
      </c>
    </row>
    <row r="10670" spans="1:5" x14ac:dyDescent="0.4">
      <c r="A10670">
        <v>2025</v>
      </c>
      <c r="B10670">
        <v>4</v>
      </c>
      <c r="C10670">
        <v>56</v>
      </c>
      <c r="D10670" s="3">
        <v>3163</v>
      </c>
      <c r="E10670" s="3">
        <v>2884</v>
      </c>
    </row>
    <row r="10671" spans="1:5" x14ac:dyDescent="0.4">
      <c r="A10671">
        <v>2025</v>
      </c>
      <c r="B10671">
        <v>4</v>
      </c>
      <c r="C10671">
        <v>57</v>
      </c>
      <c r="D10671" s="3">
        <v>3017</v>
      </c>
      <c r="E10671" s="3">
        <v>2889</v>
      </c>
    </row>
    <row r="10672" spans="1:5" x14ac:dyDescent="0.4">
      <c r="A10672">
        <v>2025</v>
      </c>
      <c r="B10672">
        <v>4</v>
      </c>
      <c r="C10672">
        <v>58</v>
      </c>
      <c r="D10672" s="3">
        <v>2609</v>
      </c>
      <c r="E10672" s="3">
        <v>2498</v>
      </c>
    </row>
    <row r="10673" spans="1:5" x14ac:dyDescent="0.4">
      <c r="A10673">
        <v>2025</v>
      </c>
      <c r="B10673">
        <v>4</v>
      </c>
      <c r="C10673">
        <v>59</v>
      </c>
      <c r="D10673" s="3">
        <v>2560</v>
      </c>
      <c r="E10673" s="3">
        <v>2522</v>
      </c>
    </row>
    <row r="10674" spans="1:5" x14ac:dyDescent="0.4">
      <c r="A10674">
        <v>2025</v>
      </c>
      <c r="B10674">
        <v>4</v>
      </c>
      <c r="C10674">
        <v>60</v>
      </c>
      <c r="D10674" s="3">
        <v>2611</v>
      </c>
      <c r="E10674" s="3">
        <v>2625</v>
      </c>
    </row>
    <row r="10675" spans="1:5" x14ac:dyDescent="0.4">
      <c r="A10675">
        <v>2025</v>
      </c>
      <c r="B10675">
        <v>4</v>
      </c>
      <c r="C10675">
        <v>61</v>
      </c>
      <c r="D10675" s="3">
        <v>2554</v>
      </c>
      <c r="E10675" s="3">
        <v>2387</v>
      </c>
    </row>
    <row r="10676" spans="1:5" x14ac:dyDescent="0.4">
      <c r="A10676">
        <v>2025</v>
      </c>
      <c r="B10676">
        <v>4</v>
      </c>
      <c r="C10676">
        <v>62</v>
      </c>
      <c r="D10676" s="3">
        <v>2492</v>
      </c>
      <c r="E10676" s="3">
        <v>2367</v>
      </c>
    </row>
    <row r="10677" spans="1:5" x14ac:dyDescent="0.4">
      <c r="A10677">
        <v>2025</v>
      </c>
      <c r="B10677">
        <v>4</v>
      </c>
      <c r="C10677">
        <v>63</v>
      </c>
      <c r="D10677" s="3">
        <v>2421</v>
      </c>
      <c r="E10677" s="3">
        <v>2351</v>
      </c>
    </row>
    <row r="10678" spans="1:5" x14ac:dyDescent="0.4">
      <c r="A10678">
        <v>2025</v>
      </c>
      <c r="B10678">
        <v>4</v>
      </c>
      <c r="C10678">
        <v>64</v>
      </c>
      <c r="D10678" s="3">
        <v>2225</v>
      </c>
      <c r="E10678" s="3">
        <v>2229</v>
      </c>
    </row>
    <row r="10679" spans="1:5" x14ac:dyDescent="0.4">
      <c r="A10679">
        <v>2025</v>
      </c>
      <c r="B10679">
        <v>4</v>
      </c>
      <c r="C10679">
        <v>65</v>
      </c>
      <c r="D10679" s="3">
        <v>2368</v>
      </c>
      <c r="E10679" s="3">
        <v>2217</v>
      </c>
    </row>
    <row r="10680" spans="1:5" x14ac:dyDescent="0.4">
      <c r="A10680">
        <v>2025</v>
      </c>
      <c r="B10680">
        <v>4</v>
      </c>
      <c r="C10680">
        <v>66</v>
      </c>
      <c r="D10680" s="3">
        <v>2324</v>
      </c>
      <c r="E10680" s="3">
        <v>2282</v>
      </c>
    </row>
    <row r="10681" spans="1:5" x14ac:dyDescent="0.4">
      <c r="A10681">
        <v>2025</v>
      </c>
      <c r="B10681">
        <v>4</v>
      </c>
      <c r="C10681">
        <v>67</v>
      </c>
      <c r="D10681" s="3">
        <v>2152</v>
      </c>
      <c r="E10681" s="3">
        <v>2162</v>
      </c>
    </row>
    <row r="10682" spans="1:5" x14ac:dyDescent="0.4">
      <c r="A10682">
        <v>2025</v>
      </c>
      <c r="B10682">
        <v>4</v>
      </c>
      <c r="C10682">
        <v>68</v>
      </c>
      <c r="D10682" s="3">
        <v>2201</v>
      </c>
      <c r="E10682" s="3">
        <v>2185</v>
      </c>
    </row>
    <row r="10683" spans="1:5" x14ac:dyDescent="0.4">
      <c r="A10683">
        <v>2025</v>
      </c>
      <c r="B10683">
        <v>4</v>
      </c>
      <c r="C10683">
        <v>69</v>
      </c>
      <c r="D10683" s="3">
        <v>2155</v>
      </c>
      <c r="E10683" s="3">
        <v>2248</v>
      </c>
    </row>
    <row r="10684" spans="1:5" x14ac:dyDescent="0.4">
      <c r="A10684">
        <v>2025</v>
      </c>
      <c r="B10684">
        <v>4</v>
      </c>
      <c r="C10684">
        <v>70</v>
      </c>
      <c r="D10684" s="3">
        <v>2218</v>
      </c>
      <c r="E10684" s="3">
        <v>2357</v>
      </c>
    </row>
    <row r="10685" spans="1:5" x14ac:dyDescent="0.4">
      <c r="A10685">
        <v>2025</v>
      </c>
      <c r="B10685">
        <v>4</v>
      </c>
      <c r="C10685">
        <v>71</v>
      </c>
      <c r="D10685" s="3">
        <v>2284</v>
      </c>
      <c r="E10685" s="3">
        <v>2398</v>
      </c>
    </row>
    <row r="10686" spans="1:5" x14ac:dyDescent="0.4">
      <c r="A10686">
        <v>2025</v>
      </c>
      <c r="B10686">
        <v>4</v>
      </c>
      <c r="C10686">
        <v>72</v>
      </c>
      <c r="D10686" s="3">
        <v>2398</v>
      </c>
      <c r="E10686" s="3">
        <v>2575</v>
      </c>
    </row>
    <row r="10687" spans="1:5" x14ac:dyDescent="0.4">
      <c r="A10687">
        <v>2025</v>
      </c>
      <c r="B10687">
        <v>4</v>
      </c>
      <c r="C10687">
        <v>73</v>
      </c>
      <c r="D10687" s="3">
        <v>2515</v>
      </c>
      <c r="E10687" s="3">
        <v>2819</v>
      </c>
    </row>
    <row r="10688" spans="1:5" x14ac:dyDescent="0.4">
      <c r="A10688">
        <v>2025</v>
      </c>
      <c r="B10688">
        <v>4</v>
      </c>
      <c r="C10688">
        <v>74</v>
      </c>
      <c r="D10688" s="3">
        <v>2730</v>
      </c>
      <c r="E10688" s="3">
        <v>2984</v>
      </c>
    </row>
    <row r="10689" spans="1:5" x14ac:dyDescent="0.4">
      <c r="A10689">
        <v>2025</v>
      </c>
      <c r="B10689">
        <v>4</v>
      </c>
      <c r="C10689">
        <v>75</v>
      </c>
      <c r="D10689" s="3">
        <v>3032</v>
      </c>
      <c r="E10689" s="3">
        <v>3544</v>
      </c>
    </row>
    <row r="10690" spans="1:5" x14ac:dyDescent="0.4">
      <c r="A10690">
        <v>2025</v>
      </c>
      <c r="B10690">
        <v>4</v>
      </c>
      <c r="C10690">
        <v>76</v>
      </c>
      <c r="D10690" s="3">
        <v>2950</v>
      </c>
      <c r="E10690" s="3">
        <v>3529</v>
      </c>
    </row>
    <row r="10691" spans="1:5" x14ac:dyDescent="0.4">
      <c r="A10691">
        <v>2025</v>
      </c>
      <c r="B10691">
        <v>4</v>
      </c>
      <c r="C10691">
        <v>77</v>
      </c>
      <c r="D10691" s="3">
        <v>3160</v>
      </c>
      <c r="E10691" s="3">
        <v>3834</v>
      </c>
    </row>
    <row r="10692" spans="1:5" x14ac:dyDescent="0.4">
      <c r="A10692">
        <v>2025</v>
      </c>
      <c r="B10692">
        <v>4</v>
      </c>
      <c r="C10692">
        <v>78</v>
      </c>
      <c r="D10692" s="3">
        <v>2463</v>
      </c>
      <c r="E10692" s="3">
        <v>3132</v>
      </c>
    </row>
    <row r="10693" spans="1:5" x14ac:dyDescent="0.4">
      <c r="A10693">
        <v>2025</v>
      </c>
      <c r="B10693">
        <v>4</v>
      </c>
      <c r="C10693">
        <v>79</v>
      </c>
      <c r="D10693" s="3">
        <v>1549</v>
      </c>
      <c r="E10693" s="3">
        <v>2072</v>
      </c>
    </row>
    <row r="10694" spans="1:5" x14ac:dyDescent="0.4">
      <c r="A10694">
        <v>2025</v>
      </c>
      <c r="B10694">
        <v>4</v>
      </c>
      <c r="C10694">
        <v>80</v>
      </c>
      <c r="D10694" s="3">
        <v>1908</v>
      </c>
      <c r="E10694" s="3">
        <v>2651</v>
      </c>
    </row>
    <row r="10695" spans="1:5" x14ac:dyDescent="0.4">
      <c r="A10695">
        <v>2025</v>
      </c>
      <c r="B10695">
        <v>4</v>
      </c>
      <c r="C10695">
        <v>81</v>
      </c>
      <c r="D10695" s="3">
        <v>2291</v>
      </c>
      <c r="E10695" s="3">
        <v>3014</v>
      </c>
    </row>
    <row r="10696" spans="1:5" x14ac:dyDescent="0.4">
      <c r="A10696">
        <v>2025</v>
      </c>
      <c r="B10696">
        <v>4</v>
      </c>
      <c r="C10696">
        <v>82</v>
      </c>
      <c r="D10696" s="3">
        <v>2103</v>
      </c>
      <c r="E10696" s="3">
        <v>2720</v>
      </c>
    </row>
    <row r="10697" spans="1:5" x14ac:dyDescent="0.4">
      <c r="A10697">
        <v>2025</v>
      </c>
      <c r="B10697">
        <v>4</v>
      </c>
      <c r="C10697">
        <v>83</v>
      </c>
      <c r="D10697" s="3">
        <v>2016</v>
      </c>
      <c r="E10697" s="3">
        <v>2650</v>
      </c>
    </row>
    <row r="10698" spans="1:5" x14ac:dyDescent="0.4">
      <c r="A10698">
        <v>2025</v>
      </c>
      <c r="B10698">
        <v>4</v>
      </c>
      <c r="C10698">
        <v>84</v>
      </c>
      <c r="D10698" s="3">
        <v>1713</v>
      </c>
      <c r="E10698" s="3">
        <v>2414</v>
      </c>
    </row>
    <row r="10699" spans="1:5" x14ac:dyDescent="0.4">
      <c r="A10699">
        <v>2025</v>
      </c>
      <c r="B10699">
        <v>4</v>
      </c>
      <c r="C10699">
        <v>85</v>
      </c>
      <c r="D10699" s="3">
        <v>1456</v>
      </c>
      <c r="E10699" s="3">
        <v>2117</v>
      </c>
    </row>
    <row r="10700" spans="1:5" x14ac:dyDescent="0.4">
      <c r="A10700">
        <v>2025</v>
      </c>
      <c r="B10700">
        <v>4</v>
      </c>
      <c r="C10700">
        <v>86</v>
      </c>
      <c r="D10700" s="3">
        <v>1178</v>
      </c>
      <c r="E10700" s="3">
        <v>1742</v>
      </c>
    </row>
    <row r="10701" spans="1:5" x14ac:dyDescent="0.4">
      <c r="A10701">
        <v>2025</v>
      </c>
      <c r="B10701">
        <v>4</v>
      </c>
      <c r="C10701">
        <v>87</v>
      </c>
      <c r="D10701" s="3">
        <v>1160</v>
      </c>
      <c r="E10701" s="3">
        <v>1821</v>
      </c>
    </row>
    <row r="10702" spans="1:5" x14ac:dyDescent="0.4">
      <c r="A10702">
        <v>2025</v>
      </c>
      <c r="B10702">
        <v>4</v>
      </c>
      <c r="C10702">
        <v>88</v>
      </c>
      <c r="D10702" s="3">
        <v>962</v>
      </c>
      <c r="E10702" s="3">
        <v>1562</v>
      </c>
    </row>
    <row r="10703" spans="1:5" x14ac:dyDescent="0.4">
      <c r="A10703">
        <v>2025</v>
      </c>
      <c r="B10703">
        <v>4</v>
      </c>
      <c r="C10703">
        <v>89</v>
      </c>
      <c r="D10703" s="3">
        <v>863</v>
      </c>
      <c r="E10703" s="3">
        <v>1505</v>
      </c>
    </row>
    <row r="10704" spans="1:5" x14ac:dyDescent="0.4">
      <c r="A10704">
        <v>2025</v>
      </c>
      <c r="B10704">
        <v>4</v>
      </c>
      <c r="C10704">
        <v>90</v>
      </c>
      <c r="D10704" s="3">
        <v>741</v>
      </c>
      <c r="E10704" s="3">
        <v>1320</v>
      </c>
    </row>
    <row r="10705" spans="1:5" x14ac:dyDescent="0.4">
      <c r="A10705">
        <v>2025</v>
      </c>
      <c r="B10705">
        <v>4</v>
      </c>
      <c r="C10705">
        <v>91</v>
      </c>
      <c r="D10705" s="3">
        <v>484</v>
      </c>
      <c r="E10705" s="3">
        <v>1075</v>
      </c>
    </row>
    <row r="10706" spans="1:5" x14ac:dyDescent="0.4">
      <c r="A10706">
        <v>2025</v>
      </c>
      <c r="B10706">
        <v>4</v>
      </c>
      <c r="C10706">
        <v>92</v>
      </c>
      <c r="D10706" s="3">
        <v>414</v>
      </c>
      <c r="E10706" s="3">
        <v>977</v>
      </c>
    </row>
    <row r="10707" spans="1:5" x14ac:dyDescent="0.4">
      <c r="A10707">
        <v>2025</v>
      </c>
      <c r="B10707">
        <v>4</v>
      </c>
      <c r="C10707">
        <v>93</v>
      </c>
      <c r="D10707" s="3">
        <v>317</v>
      </c>
      <c r="E10707" s="3">
        <v>795</v>
      </c>
    </row>
    <row r="10708" spans="1:5" x14ac:dyDescent="0.4">
      <c r="A10708">
        <v>2025</v>
      </c>
      <c r="B10708">
        <v>4</v>
      </c>
      <c r="C10708">
        <v>94</v>
      </c>
      <c r="D10708" s="3">
        <v>212</v>
      </c>
      <c r="E10708" s="3">
        <v>603</v>
      </c>
    </row>
    <row r="10709" spans="1:5" x14ac:dyDescent="0.4">
      <c r="A10709">
        <v>2025</v>
      </c>
      <c r="B10709">
        <v>4</v>
      </c>
      <c r="C10709">
        <v>95</v>
      </c>
      <c r="D10709" s="3">
        <v>128</v>
      </c>
      <c r="E10709" s="3">
        <v>488</v>
      </c>
    </row>
    <row r="10710" spans="1:5" x14ac:dyDescent="0.4">
      <c r="A10710">
        <v>2025</v>
      </c>
      <c r="B10710">
        <v>4</v>
      </c>
      <c r="C10710">
        <v>96</v>
      </c>
      <c r="D10710" s="3">
        <v>112</v>
      </c>
      <c r="E10710" s="3">
        <v>393</v>
      </c>
    </row>
    <row r="10711" spans="1:5" x14ac:dyDescent="0.4">
      <c r="A10711">
        <v>2025</v>
      </c>
      <c r="B10711">
        <v>4</v>
      </c>
      <c r="C10711">
        <v>97</v>
      </c>
      <c r="D10711" s="3">
        <v>82</v>
      </c>
      <c r="E10711" s="3">
        <v>254</v>
      </c>
    </row>
    <row r="10712" spans="1:5" x14ac:dyDescent="0.4">
      <c r="A10712">
        <v>2025</v>
      </c>
      <c r="B10712">
        <v>4</v>
      </c>
      <c r="C10712">
        <v>98</v>
      </c>
      <c r="D10712" s="3">
        <v>42</v>
      </c>
      <c r="E10712" s="3">
        <v>201</v>
      </c>
    </row>
    <row r="10713" spans="1:5" x14ac:dyDescent="0.4">
      <c r="A10713">
        <v>2025</v>
      </c>
      <c r="B10713">
        <v>4</v>
      </c>
      <c r="C10713">
        <v>99</v>
      </c>
      <c r="D10713" s="3">
        <v>25</v>
      </c>
      <c r="E10713" s="3">
        <v>144</v>
      </c>
    </row>
    <row r="10714" spans="1:5" x14ac:dyDescent="0.4">
      <c r="A10714">
        <v>2025</v>
      </c>
      <c r="B10714">
        <v>4</v>
      </c>
      <c r="C10714">
        <v>100</v>
      </c>
      <c r="D10714" s="3">
        <v>13</v>
      </c>
      <c r="E10714" s="3">
        <v>90</v>
      </c>
    </row>
    <row r="10715" spans="1:5" x14ac:dyDescent="0.4">
      <c r="A10715">
        <v>2025</v>
      </c>
      <c r="B10715">
        <v>4</v>
      </c>
      <c r="C10715">
        <v>101</v>
      </c>
      <c r="D10715" s="3">
        <v>6</v>
      </c>
      <c r="E10715" s="3">
        <v>63</v>
      </c>
    </row>
    <row r="10716" spans="1:5" x14ac:dyDescent="0.4">
      <c r="A10716">
        <v>2025</v>
      </c>
      <c r="B10716">
        <v>4</v>
      </c>
      <c r="C10716">
        <v>102</v>
      </c>
      <c r="D10716" s="3">
        <v>4</v>
      </c>
      <c r="E10716" s="3">
        <v>35</v>
      </c>
    </row>
    <row r="10717" spans="1:5" x14ac:dyDescent="0.4">
      <c r="A10717">
        <v>2025</v>
      </c>
      <c r="B10717">
        <v>4</v>
      </c>
      <c r="C10717">
        <v>103</v>
      </c>
      <c r="D10717" s="3">
        <v>1</v>
      </c>
      <c r="E10717" s="3">
        <v>25</v>
      </c>
    </row>
    <row r="10718" spans="1:5" x14ac:dyDescent="0.4">
      <c r="A10718">
        <v>2025</v>
      </c>
      <c r="B10718">
        <v>4</v>
      </c>
      <c r="C10718">
        <v>104</v>
      </c>
      <c r="D10718" s="3"/>
      <c r="E10718" s="3">
        <v>16</v>
      </c>
    </row>
    <row r="10719" spans="1:5" x14ac:dyDescent="0.4">
      <c r="A10719">
        <v>2025</v>
      </c>
      <c r="B10719">
        <v>4</v>
      </c>
      <c r="C10719">
        <v>105</v>
      </c>
      <c r="D10719" s="3">
        <v>1</v>
      </c>
      <c r="E10719" s="3">
        <v>10</v>
      </c>
    </row>
    <row r="10720" spans="1:5" x14ac:dyDescent="0.4">
      <c r="A10720">
        <v>2025</v>
      </c>
      <c r="B10720">
        <v>4</v>
      </c>
      <c r="C10720">
        <v>106</v>
      </c>
      <c r="D10720" s="3">
        <v>1</v>
      </c>
      <c r="E10720" s="3">
        <v>4</v>
      </c>
    </row>
    <row r="10721" spans="1:5" x14ac:dyDescent="0.4">
      <c r="A10721">
        <v>2025</v>
      </c>
      <c r="B10721">
        <v>4</v>
      </c>
      <c r="C10721">
        <v>107</v>
      </c>
      <c r="D10721" s="3"/>
      <c r="E10721" s="3">
        <v>1</v>
      </c>
    </row>
    <row r="10722" spans="1:5" x14ac:dyDescent="0.4">
      <c r="A10722">
        <v>2025</v>
      </c>
      <c r="B10722">
        <v>4</v>
      </c>
      <c r="C10722">
        <v>108</v>
      </c>
      <c r="D10722" s="3"/>
      <c r="E10722" s="3"/>
    </row>
    <row r="10723" spans="1:5" x14ac:dyDescent="0.4">
      <c r="A10723">
        <v>2025</v>
      </c>
      <c r="B10723">
        <v>4</v>
      </c>
      <c r="C10723">
        <v>109</v>
      </c>
      <c r="D10723" s="3"/>
      <c r="E10723" s="3"/>
    </row>
    <row r="10724" spans="1:5" x14ac:dyDescent="0.4">
      <c r="A10724">
        <v>2025</v>
      </c>
      <c r="B10724">
        <v>4</v>
      </c>
      <c r="C10724">
        <v>110</v>
      </c>
      <c r="D10724" s="3"/>
      <c r="E10724" s="3"/>
    </row>
    <row r="10725" spans="1:5" x14ac:dyDescent="0.4">
      <c r="A10725">
        <v>2025</v>
      </c>
      <c r="B10725">
        <v>4</v>
      </c>
      <c r="C10725">
        <v>111</v>
      </c>
      <c r="D10725" s="3"/>
      <c r="E10725" s="3"/>
    </row>
    <row r="10726" spans="1:5" x14ac:dyDescent="0.4">
      <c r="A10726">
        <v>2025</v>
      </c>
      <c r="B10726">
        <v>4</v>
      </c>
      <c r="C10726">
        <v>112</v>
      </c>
      <c r="D10726" s="3"/>
      <c r="E10726" s="3"/>
    </row>
    <row r="10727" spans="1:5" x14ac:dyDescent="0.4">
      <c r="A10727">
        <v>2025</v>
      </c>
      <c r="B10727">
        <v>4</v>
      </c>
      <c r="C10727">
        <v>113</v>
      </c>
      <c r="D10727" s="3"/>
      <c r="E10727" s="3"/>
    </row>
    <row r="10728" spans="1:5" x14ac:dyDescent="0.4">
      <c r="A10728">
        <v>2025</v>
      </c>
      <c r="B10728">
        <v>4</v>
      </c>
      <c r="C10728">
        <v>114</v>
      </c>
      <c r="D10728" s="3"/>
      <c r="E10728" s="3"/>
    </row>
    <row r="10729" spans="1:5" x14ac:dyDescent="0.4">
      <c r="A10729">
        <v>2025</v>
      </c>
      <c r="B10729">
        <v>4</v>
      </c>
      <c r="C10729">
        <v>115</v>
      </c>
      <c r="D10729" s="3"/>
      <c r="E10729" s="3"/>
    </row>
    <row r="10730" spans="1:5" x14ac:dyDescent="0.4">
      <c r="A10730">
        <v>2025</v>
      </c>
      <c r="B10730">
        <v>4</v>
      </c>
      <c r="C10730">
        <v>116</v>
      </c>
      <c r="D10730" s="3"/>
      <c r="E10730" s="3"/>
    </row>
    <row r="10731" spans="1:5" x14ac:dyDescent="0.4">
      <c r="A10731">
        <v>2025</v>
      </c>
      <c r="B10731">
        <v>4</v>
      </c>
      <c r="C10731">
        <v>117</v>
      </c>
      <c r="D10731" s="3"/>
      <c r="E10731" s="3"/>
    </row>
    <row r="10732" spans="1:5" x14ac:dyDescent="0.4">
      <c r="A10732">
        <v>2025</v>
      </c>
      <c r="B10732">
        <v>4</v>
      </c>
      <c r="C10732">
        <v>118</v>
      </c>
      <c r="D10732" s="3"/>
      <c r="E10732" s="3"/>
    </row>
    <row r="10733" spans="1:5" x14ac:dyDescent="0.4">
      <c r="A10733">
        <v>2025</v>
      </c>
      <c r="B10733">
        <v>4</v>
      </c>
      <c r="C10733">
        <v>119</v>
      </c>
      <c r="D10733" s="3"/>
      <c r="E10733" s="3"/>
    </row>
    <row r="10734" spans="1:5" x14ac:dyDescent="0.4">
      <c r="A10734">
        <v>2025</v>
      </c>
      <c r="B10734">
        <v>4</v>
      </c>
      <c r="C10734">
        <v>120</v>
      </c>
      <c r="D10734" s="3"/>
      <c r="E10734" s="3"/>
    </row>
    <row r="10735" spans="1:5" x14ac:dyDescent="0.4">
      <c r="A10735">
        <v>2025</v>
      </c>
      <c r="B10735">
        <v>4</v>
      </c>
      <c r="C10735">
        <v>121</v>
      </c>
      <c r="D10735" s="3"/>
      <c r="E10735" s="3"/>
    </row>
    <row r="10736" spans="1:5" x14ac:dyDescent="0.4">
      <c r="A10736">
        <v>2025</v>
      </c>
      <c r="B10736">
        <v>4</v>
      </c>
      <c r="C10736">
        <v>122</v>
      </c>
      <c r="D10736" s="3"/>
      <c r="E10736" s="3"/>
    </row>
    <row r="10737" spans="1:5" x14ac:dyDescent="0.4">
      <c r="A10737">
        <v>2025</v>
      </c>
      <c r="B10737">
        <v>4</v>
      </c>
      <c r="C10737">
        <v>123</v>
      </c>
      <c r="D10737" s="3"/>
      <c r="E10737" s="3"/>
    </row>
    <row r="10738" spans="1:5" x14ac:dyDescent="0.4">
      <c r="A10738">
        <v>2025</v>
      </c>
      <c r="B10738">
        <v>4</v>
      </c>
      <c r="C10738">
        <v>124</v>
      </c>
      <c r="D10738" s="3"/>
      <c r="E10738" s="3"/>
    </row>
    <row r="10739" spans="1:5" x14ac:dyDescent="0.4">
      <c r="A10739">
        <v>2025</v>
      </c>
      <c r="B10739">
        <v>4</v>
      </c>
      <c r="C10739">
        <v>125</v>
      </c>
      <c r="D10739" s="3"/>
      <c r="E10739" s="3"/>
    </row>
    <row r="10740" spans="1:5" x14ac:dyDescent="0.4">
      <c r="A10740">
        <v>2025</v>
      </c>
      <c r="B10740">
        <v>4</v>
      </c>
      <c r="C10740">
        <v>126</v>
      </c>
      <c r="D10740" s="3"/>
      <c r="E10740" s="3"/>
    </row>
    <row r="10741" spans="1:5" x14ac:dyDescent="0.4">
      <c r="A10741">
        <v>2025</v>
      </c>
      <c r="B10741">
        <v>4</v>
      </c>
      <c r="C10741">
        <v>127</v>
      </c>
      <c r="D10741" s="3"/>
      <c r="E10741" s="3"/>
    </row>
    <row r="10742" spans="1:5" x14ac:dyDescent="0.4">
      <c r="A10742">
        <v>2025</v>
      </c>
      <c r="B10742">
        <v>4</v>
      </c>
      <c r="C10742">
        <v>128</v>
      </c>
      <c r="D10742" s="3"/>
      <c r="E10742" s="3"/>
    </row>
    <row r="10743" spans="1:5" x14ac:dyDescent="0.4">
      <c r="A10743">
        <v>2025</v>
      </c>
      <c r="B10743">
        <v>4</v>
      </c>
      <c r="C10743">
        <v>129</v>
      </c>
      <c r="D10743" s="3"/>
      <c r="E10743" s="3"/>
    </row>
    <row r="10744" spans="1:5" x14ac:dyDescent="0.4">
      <c r="A10744">
        <v>2025</v>
      </c>
      <c r="B10744">
        <v>4</v>
      </c>
      <c r="C10744">
        <v>130</v>
      </c>
      <c r="D10744" s="3"/>
      <c r="E10744" s="3"/>
    </row>
    <row r="10745" spans="1:5" x14ac:dyDescent="0.4">
      <c r="A10745">
        <v>2025</v>
      </c>
      <c r="B10745">
        <v>5</v>
      </c>
      <c r="C10745">
        <v>0</v>
      </c>
      <c r="D10745" s="3"/>
      <c r="E10745" s="3"/>
    </row>
    <row r="10746" spans="1:5" x14ac:dyDescent="0.4">
      <c r="A10746">
        <v>2025</v>
      </c>
      <c r="B10746">
        <v>5</v>
      </c>
      <c r="C10746">
        <v>1</v>
      </c>
      <c r="D10746" s="3"/>
      <c r="E10746" s="3"/>
    </row>
    <row r="10747" spans="1:5" x14ac:dyDescent="0.4">
      <c r="A10747">
        <v>2025</v>
      </c>
      <c r="B10747">
        <v>5</v>
      </c>
      <c r="C10747">
        <v>2</v>
      </c>
      <c r="D10747" s="3"/>
      <c r="E10747" s="3"/>
    </row>
    <row r="10748" spans="1:5" x14ac:dyDescent="0.4">
      <c r="A10748">
        <v>2025</v>
      </c>
      <c r="B10748">
        <v>5</v>
      </c>
      <c r="C10748">
        <v>3</v>
      </c>
      <c r="D10748" s="3"/>
      <c r="E10748" s="3"/>
    </row>
    <row r="10749" spans="1:5" x14ac:dyDescent="0.4">
      <c r="A10749">
        <v>2025</v>
      </c>
      <c r="B10749">
        <v>5</v>
      </c>
      <c r="C10749">
        <v>4</v>
      </c>
      <c r="D10749" s="3"/>
      <c r="E10749" s="3"/>
    </row>
    <row r="10750" spans="1:5" x14ac:dyDescent="0.4">
      <c r="A10750">
        <v>2025</v>
      </c>
      <c r="B10750">
        <v>5</v>
      </c>
      <c r="C10750">
        <v>5</v>
      </c>
      <c r="D10750" s="3"/>
      <c r="E10750" s="3"/>
    </row>
    <row r="10751" spans="1:5" x14ac:dyDescent="0.4">
      <c r="A10751">
        <v>2025</v>
      </c>
      <c r="B10751">
        <v>5</v>
      </c>
      <c r="C10751">
        <v>6</v>
      </c>
      <c r="D10751" s="3"/>
      <c r="E10751" s="3"/>
    </row>
    <row r="10752" spans="1:5" x14ac:dyDescent="0.4">
      <c r="A10752">
        <v>2025</v>
      </c>
      <c r="B10752">
        <v>5</v>
      </c>
      <c r="C10752">
        <v>7</v>
      </c>
      <c r="D10752" s="3"/>
      <c r="E10752" s="3"/>
    </row>
    <row r="10753" spans="1:5" x14ac:dyDescent="0.4">
      <c r="A10753">
        <v>2025</v>
      </c>
      <c r="B10753">
        <v>5</v>
      </c>
      <c r="C10753">
        <v>8</v>
      </c>
      <c r="D10753" s="3"/>
      <c r="E10753" s="3"/>
    </row>
    <row r="10754" spans="1:5" x14ac:dyDescent="0.4">
      <c r="A10754">
        <v>2025</v>
      </c>
      <c r="B10754">
        <v>5</v>
      </c>
      <c r="C10754">
        <v>9</v>
      </c>
      <c r="D10754" s="3"/>
      <c r="E10754" s="3"/>
    </row>
    <row r="10755" spans="1:5" x14ac:dyDescent="0.4">
      <c r="A10755">
        <v>2025</v>
      </c>
      <c r="B10755">
        <v>5</v>
      </c>
      <c r="C10755">
        <v>10</v>
      </c>
      <c r="D10755" s="3"/>
      <c r="E10755" s="3"/>
    </row>
    <row r="10756" spans="1:5" x14ac:dyDescent="0.4">
      <c r="A10756">
        <v>2025</v>
      </c>
      <c r="B10756">
        <v>5</v>
      </c>
      <c r="C10756">
        <v>11</v>
      </c>
      <c r="D10756" s="3"/>
      <c r="E10756" s="3"/>
    </row>
    <row r="10757" spans="1:5" x14ac:dyDescent="0.4">
      <c r="A10757">
        <v>2025</v>
      </c>
      <c r="B10757">
        <v>5</v>
      </c>
      <c r="C10757">
        <v>12</v>
      </c>
      <c r="D10757" s="3"/>
      <c r="E10757" s="3"/>
    </row>
    <row r="10758" spans="1:5" x14ac:dyDescent="0.4">
      <c r="A10758">
        <v>2025</v>
      </c>
      <c r="B10758">
        <v>5</v>
      </c>
      <c r="C10758">
        <v>13</v>
      </c>
      <c r="D10758" s="3"/>
      <c r="E10758" s="3"/>
    </row>
    <row r="10759" spans="1:5" x14ac:dyDescent="0.4">
      <c r="A10759">
        <v>2025</v>
      </c>
      <c r="B10759">
        <v>5</v>
      </c>
      <c r="C10759">
        <v>14</v>
      </c>
      <c r="D10759" s="3"/>
      <c r="E10759" s="3"/>
    </row>
    <row r="10760" spans="1:5" x14ac:dyDescent="0.4">
      <c r="A10760">
        <v>2025</v>
      </c>
      <c r="B10760">
        <v>5</v>
      </c>
      <c r="C10760">
        <v>15</v>
      </c>
      <c r="D10760" s="3"/>
      <c r="E10760" s="3"/>
    </row>
    <row r="10761" spans="1:5" x14ac:dyDescent="0.4">
      <c r="A10761">
        <v>2025</v>
      </c>
      <c r="B10761">
        <v>5</v>
      </c>
      <c r="C10761">
        <v>16</v>
      </c>
      <c r="D10761" s="3"/>
      <c r="E10761" s="3"/>
    </row>
    <row r="10762" spans="1:5" x14ac:dyDescent="0.4">
      <c r="A10762">
        <v>2025</v>
      </c>
      <c r="B10762">
        <v>5</v>
      </c>
      <c r="C10762">
        <v>17</v>
      </c>
      <c r="D10762" s="3"/>
      <c r="E10762" s="3"/>
    </row>
    <row r="10763" spans="1:5" x14ac:dyDescent="0.4">
      <c r="A10763">
        <v>2025</v>
      </c>
      <c r="B10763">
        <v>5</v>
      </c>
      <c r="C10763">
        <v>18</v>
      </c>
      <c r="D10763" s="3"/>
      <c r="E10763" s="3"/>
    </row>
    <row r="10764" spans="1:5" x14ac:dyDescent="0.4">
      <c r="A10764">
        <v>2025</v>
      </c>
      <c r="B10764">
        <v>5</v>
      </c>
      <c r="C10764">
        <v>19</v>
      </c>
      <c r="D10764" s="3"/>
      <c r="E10764" s="3"/>
    </row>
    <row r="10765" spans="1:5" x14ac:dyDescent="0.4">
      <c r="A10765">
        <v>2025</v>
      </c>
      <c r="B10765">
        <v>5</v>
      </c>
      <c r="C10765">
        <v>20</v>
      </c>
      <c r="D10765" s="3"/>
      <c r="E10765" s="3"/>
    </row>
    <row r="10766" spans="1:5" x14ac:dyDescent="0.4">
      <c r="A10766">
        <v>2025</v>
      </c>
      <c r="B10766">
        <v>5</v>
      </c>
      <c r="C10766">
        <v>21</v>
      </c>
      <c r="D10766" s="3"/>
      <c r="E10766" s="3"/>
    </row>
    <row r="10767" spans="1:5" x14ac:dyDescent="0.4">
      <c r="A10767">
        <v>2025</v>
      </c>
      <c r="B10767">
        <v>5</v>
      </c>
      <c r="C10767">
        <v>22</v>
      </c>
      <c r="D10767" s="3"/>
      <c r="E10767" s="3"/>
    </row>
    <row r="10768" spans="1:5" x14ac:dyDescent="0.4">
      <c r="A10768">
        <v>2025</v>
      </c>
      <c r="B10768">
        <v>5</v>
      </c>
      <c r="C10768">
        <v>23</v>
      </c>
      <c r="D10768" s="3"/>
      <c r="E10768" s="3"/>
    </row>
    <row r="10769" spans="1:5" x14ac:dyDescent="0.4">
      <c r="A10769">
        <v>2025</v>
      </c>
      <c r="B10769">
        <v>5</v>
      </c>
      <c r="C10769">
        <v>24</v>
      </c>
      <c r="D10769" s="3"/>
      <c r="E10769" s="3"/>
    </row>
    <row r="10770" spans="1:5" x14ac:dyDescent="0.4">
      <c r="A10770">
        <v>2025</v>
      </c>
      <c r="B10770">
        <v>5</v>
      </c>
      <c r="C10770">
        <v>25</v>
      </c>
      <c r="D10770" s="3"/>
      <c r="E10770" s="3"/>
    </row>
    <row r="10771" spans="1:5" x14ac:dyDescent="0.4">
      <c r="A10771">
        <v>2025</v>
      </c>
      <c r="B10771">
        <v>5</v>
      </c>
      <c r="C10771">
        <v>26</v>
      </c>
      <c r="D10771" s="3"/>
      <c r="E10771" s="3"/>
    </row>
    <row r="10772" spans="1:5" x14ac:dyDescent="0.4">
      <c r="A10772">
        <v>2025</v>
      </c>
      <c r="B10772">
        <v>5</v>
      </c>
      <c r="C10772">
        <v>27</v>
      </c>
      <c r="D10772" s="3"/>
      <c r="E10772" s="3"/>
    </row>
    <row r="10773" spans="1:5" x14ac:dyDescent="0.4">
      <c r="A10773">
        <v>2025</v>
      </c>
      <c r="B10773">
        <v>5</v>
      </c>
      <c r="C10773">
        <v>28</v>
      </c>
      <c r="D10773" s="3"/>
      <c r="E10773" s="3"/>
    </row>
    <row r="10774" spans="1:5" x14ac:dyDescent="0.4">
      <c r="A10774">
        <v>2025</v>
      </c>
      <c r="B10774">
        <v>5</v>
      </c>
      <c r="C10774">
        <v>29</v>
      </c>
      <c r="D10774" s="3"/>
      <c r="E10774" s="3"/>
    </row>
    <row r="10775" spans="1:5" x14ac:dyDescent="0.4">
      <c r="A10775">
        <v>2025</v>
      </c>
      <c r="B10775">
        <v>5</v>
      </c>
      <c r="C10775">
        <v>30</v>
      </c>
      <c r="D10775" s="3"/>
      <c r="E10775" s="3"/>
    </row>
    <row r="10776" spans="1:5" x14ac:dyDescent="0.4">
      <c r="A10776">
        <v>2025</v>
      </c>
      <c r="B10776">
        <v>5</v>
      </c>
      <c r="C10776">
        <v>31</v>
      </c>
      <c r="D10776" s="3"/>
      <c r="E10776" s="3"/>
    </row>
    <row r="10777" spans="1:5" x14ac:dyDescent="0.4">
      <c r="A10777">
        <v>2025</v>
      </c>
      <c r="B10777">
        <v>5</v>
      </c>
      <c r="C10777">
        <v>32</v>
      </c>
      <c r="D10777" s="3"/>
      <c r="E10777" s="3"/>
    </row>
    <row r="10778" spans="1:5" x14ac:dyDescent="0.4">
      <c r="A10778">
        <v>2025</v>
      </c>
      <c r="B10778">
        <v>5</v>
      </c>
      <c r="C10778">
        <v>33</v>
      </c>
      <c r="D10778" s="3"/>
      <c r="E10778" s="3"/>
    </row>
    <row r="10779" spans="1:5" x14ac:dyDescent="0.4">
      <c r="A10779">
        <v>2025</v>
      </c>
      <c r="B10779">
        <v>5</v>
      </c>
      <c r="C10779">
        <v>34</v>
      </c>
      <c r="D10779" s="3"/>
      <c r="E10779" s="3"/>
    </row>
    <row r="10780" spans="1:5" x14ac:dyDescent="0.4">
      <c r="A10780">
        <v>2025</v>
      </c>
      <c r="B10780">
        <v>5</v>
      </c>
      <c r="C10780">
        <v>35</v>
      </c>
      <c r="D10780" s="3"/>
      <c r="E10780" s="3"/>
    </row>
    <row r="10781" spans="1:5" x14ac:dyDescent="0.4">
      <c r="A10781">
        <v>2025</v>
      </c>
      <c r="B10781">
        <v>5</v>
      </c>
      <c r="C10781">
        <v>36</v>
      </c>
      <c r="D10781" s="3"/>
      <c r="E10781" s="3"/>
    </row>
    <row r="10782" spans="1:5" x14ac:dyDescent="0.4">
      <c r="A10782">
        <v>2025</v>
      </c>
      <c r="B10782">
        <v>5</v>
      </c>
      <c r="C10782">
        <v>37</v>
      </c>
      <c r="D10782" s="3"/>
      <c r="E10782" s="3"/>
    </row>
    <row r="10783" spans="1:5" x14ac:dyDescent="0.4">
      <c r="A10783">
        <v>2025</v>
      </c>
      <c r="B10783">
        <v>5</v>
      </c>
      <c r="C10783">
        <v>38</v>
      </c>
      <c r="D10783" s="3"/>
      <c r="E10783" s="3"/>
    </row>
    <row r="10784" spans="1:5" x14ac:dyDescent="0.4">
      <c r="A10784">
        <v>2025</v>
      </c>
      <c r="B10784">
        <v>5</v>
      </c>
      <c r="C10784">
        <v>39</v>
      </c>
      <c r="D10784" s="3"/>
      <c r="E10784" s="3"/>
    </row>
    <row r="10785" spans="1:5" x14ac:dyDescent="0.4">
      <c r="A10785">
        <v>2025</v>
      </c>
      <c r="B10785">
        <v>5</v>
      </c>
      <c r="C10785">
        <v>40</v>
      </c>
      <c r="D10785" s="3"/>
      <c r="E10785" s="3"/>
    </row>
    <row r="10786" spans="1:5" x14ac:dyDescent="0.4">
      <c r="A10786">
        <v>2025</v>
      </c>
      <c r="B10786">
        <v>5</v>
      </c>
      <c r="C10786">
        <v>41</v>
      </c>
      <c r="D10786" s="3"/>
      <c r="E10786" s="3"/>
    </row>
    <row r="10787" spans="1:5" x14ac:dyDescent="0.4">
      <c r="A10787">
        <v>2025</v>
      </c>
      <c r="B10787">
        <v>5</v>
      </c>
      <c r="C10787">
        <v>42</v>
      </c>
      <c r="D10787" s="3"/>
      <c r="E10787" s="3"/>
    </row>
    <row r="10788" spans="1:5" x14ac:dyDescent="0.4">
      <c r="A10788">
        <v>2025</v>
      </c>
      <c r="B10788">
        <v>5</v>
      </c>
      <c r="C10788">
        <v>43</v>
      </c>
      <c r="D10788" s="3"/>
      <c r="E10788" s="3"/>
    </row>
    <row r="10789" spans="1:5" x14ac:dyDescent="0.4">
      <c r="A10789">
        <v>2025</v>
      </c>
      <c r="B10789">
        <v>5</v>
      </c>
      <c r="C10789">
        <v>44</v>
      </c>
      <c r="D10789" s="3"/>
      <c r="E10789" s="3"/>
    </row>
    <row r="10790" spans="1:5" x14ac:dyDescent="0.4">
      <c r="A10790">
        <v>2025</v>
      </c>
      <c r="B10790">
        <v>5</v>
      </c>
      <c r="C10790">
        <v>45</v>
      </c>
      <c r="D10790" s="3"/>
      <c r="E10790" s="3"/>
    </row>
    <row r="10791" spans="1:5" x14ac:dyDescent="0.4">
      <c r="A10791">
        <v>2025</v>
      </c>
      <c r="B10791">
        <v>5</v>
      </c>
      <c r="C10791">
        <v>46</v>
      </c>
      <c r="D10791" s="3"/>
      <c r="E10791" s="3"/>
    </row>
    <row r="10792" spans="1:5" x14ac:dyDescent="0.4">
      <c r="A10792">
        <v>2025</v>
      </c>
      <c r="B10792">
        <v>5</v>
      </c>
      <c r="C10792">
        <v>47</v>
      </c>
      <c r="D10792" s="3"/>
      <c r="E10792" s="3"/>
    </row>
    <row r="10793" spans="1:5" x14ac:dyDescent="0.4">
      <c r="A10793">
        <v>2025</v>
      </c>
      <c r="B10793">
        <v>5</v>
      </c>
      <c r="C10793">
        <v>48</v>
      </c>
      <c r="D10793" s="3"/>
      <c r="E10793" s="3"/>
    </row>
    <row r="10794" spans="1:5" x14ac:dyDescent="0.4">
      <c r="A10794">
        <v>2025</v>
      </c>
      <c r="B10794">
        <v>5</v>
      </c>
      <c r="C10794">
        <v>49</v>
      </c>
      <c r="D10794" s="3"/>
      <c r="E10794" s="3"/>
    </row>
    <row r="10795" spans="1:5" x14ac:dyDescent="0.4">
      <c r="A10795">
        <v>2025</v>
      </c>
      <c r="B10795">
        <v>5</v>
      </c>
      <c r="C10795">
        <v>50</v>
      </c>
      <c r="D10795" s="3"/>
      <c r="E10795" s="3"/>
    </row>
    <row r="10796" spans="1:5" x14ac:dyDescent="0.4">
      <c r="A10796">
        <v>2025</v>
      </c>
      <c r="B10796">
        <v>5</v>
      </c>
      <c r="C10796">
        <v>51</v>
      </c>
      <c r="D10796" s="3"/>
      <c r="E10796" s="3"/>
    </row>
    <row r="10797" spans="1:5" x14ac:dyDescent="0.4">
      <c r="A10797">
        <v>2025</v>
      </c>
      <c r="B10797">
        <v>5</v>
      </c>
      <c r="C10797">
        <v>52</v>
      </c>
      <c r="D10797" s="3"/>
      <c r="E10797" s="3"/>
    </row>
    <row r="10798" spans="1:5" x14ac:dyDescent="0.4">
      <c r="A10798">
        <v>2025</v>
      </c>
      <c r="B10798">
        <v>5</v>
      </c>
      <c r="C10798">
        <v>53</v>
      </c>
      <c r="D10798" s="3"/>
      <c r="E10798" s="3"/>
    </row>
    <row r="10799" spans="1:5" x14ac:dyDescent="0.4">
      <c r="A10799">
        <v>2025</v>
      </c>
      <c r="B10799">
        <v>5</v>
      </c>
      <c r="C10799">
        <v>54</v>
      </c>
      <c r="D10799" s="3"/>
      <c r="E10799" s="3"/>
    </row>
    <row r="10800" spans="1:5" x14ac:dyDescent="0.4">
      <c r="A10800">
        <v>2025</v>
      </c>
      <c r="B10800">
        <v>5</v>
      </c>
      <c r="C10800">
        <v>55</v>
      </c>
      <c r="D10800" s="3"/>
      <c r="E10800" s="3"/>
    </row>
    <row r="10801" spans="1:5" x14ac:dyDescent="0.4">
      <c r="A10801">
        <v>2025</v>
      </c>
      <c r="B10801">
        <v>5</v>
      </c>
      <c r="C10801">
        <v>56</v>
      </c>
      <c r="D10801" s="3"/>
      <c r="E10801" s="3"/>
    </row>
    <row r="10802" spans="1:5" x14ac:dyDescent="0.4">
      <c r="A10802">
        <v>2025</v>
      </c>
      <c r="B10802">
        <v>5</v>
      </c>
      <c r="C10802">
        <v>57</v>
      </c>
      <c r="D10802" s="3"/>
      <c r="E10802" s="3"/>
    </row>
    <row r="10803" spans="1:5" x14ac:dyDescent="0.4">
      <c r="A10803">
        <v>2025</v>
      </c>
      <c r="B10803">
        <v>5</v>
      </c>
      <c r="C10803">
        <v>58</v>
      </c>
      <c r="D10803" s="3"/>
      <c r="E10803" s="3"/>
    </row>
    <row r="10804" spans="1:5" x14ac:dyDescent="0.4">
      <c r="A10804">
        <v>2025</v>
      </c>
      <c r="B10804">
        <v>5</v>
      </c>
      <c r="C10804">
        <v>59</v>
      </c>
      <c r="D10804" s="3"/>
      <c r="E10804" s="3"/>
    </row>
    <row r="10805" spans="1:5" x14ac:dyDescent="0.4">
      <c r="A10805">
        <v>2025</v>
      </c>
      <c r="B10805">
        <v>5</v>
      </c>
      <c r="C10805">
        <v>60</v>
      </c>
      <c r="D10805" s="3"/>
      <c r="E10805" s="3"/>
    </row>
    <row r="10806" spans="1:5" x14ac:dyDescent="0.4">
      <c r="A10806">
        <v>2025</v>
      </c>
      <c r="B10806">
        <v>5</v>
      </c>
      <c r="C10806">
        <v>61</v>
      </c>
      <c r="D10806" s="3"/>
      <c r="E10806" s="3"/>
    </row>
    <row r="10807" spans="1:5" x14ac:dyDescent="0.4">
      <c r="A10807">
        <v>2025</v>
      </c>
      <c r="B10807">
        <v>5</v>
      </c>
      <c r="C10807">
        <v>62</v>
      </c>
      <c r="D10807" s="3"/>
      <c r="E10807" s="3"/>
    </row>
    <row r="10808" spans="1:5" x14ac:dyDescent="0.4">
      <c r="A10808">
        <v>2025</v>
      </c>
      <c r="B10808">
        <v>5</v>
      </c>
      <c r="C10808">
        <v>63</v>
      </c>
      <c r="D10808" s="3"/>
      <c r="E10808" s="3"/>
    </row>
    <row r="10809" spans="1:5" x14ac:dyDescent="0.4">
      <c r="A10809">
        <v>2025</v>
      </c>
      <c r="B10809">
        <v>5</v>
      </c>
      <c r="C10809">
        <v>64</v>
      </c>
      <c r="D10809" s="3"/>
      <c r="E10809" s="3"/>
    </row>
    <row r="10810" spans="1:5" x14ac:dyDescent="0.4">
      <c r="A10810">
        <v>2025</v>
      </c>
      <c r="B10810">
        <v>5</v>
      </c>
      <c r="C10810">
        <v>65</v>
      </c>
      <c r="D10810" s="3"/>
      <c r="E10810" s="3"/>
    </row>
    <row r="10811" spans="1:5" x14ac:dyDescent="0.4">
      <c r="A10811">
        <v>2025</v>
      </c>
      <c r="B10811">
        <v>5</v>
      </c>
      <c r="C10811">
        <v>66</v>
      </c>
      <c r="D10811" s="3"/>
      <c r="E10811" s="3"/>
    </row>
    <row r="10812" spans="1:5" x14ac:dyDescent="0.4">
      <c r="A10812">
        <v>2025</v>
      </c>
      <c r="B10812">
        <v>5</v>
      </c>
      <c r="C10812">
        <v>67</v>
      </c>
      <c r="D10812" s="3"/>
      <c r="E10812" s="3"/>
    </row>
    <row r="10813" spans="1:5" x14ac:dyDescent="0.4">
      <c r="A10813">
        <v>2025</v>
      </c>
      <c r="B10813">
        <v>5</v>
      </c>
      <c r="C10813">
        <v>68</v>
      </c>
      <c r="D10813" s="3"/>
      <c r="E10813" s="3"/>
    </row>
    <row r="10814" spans="1:5" x14ac:dyDescent="0.4">
      <c r="A10814">
        <v>2025</v>
      </c>
      <c r="B10814">
        <v>5</v>
      </c>
      <c r="C10814">
        <v>69</v>
      </c>
      <c r="D10814" s="3"/>
      <c r="E10814" s="3"/>
    </row>
    <row r="10815" spans="1:5" x14ac:dyDescent="0.4">
      <c r="A10815">
        <v>2025</v>
      </c>
      <c r="B10815">
        <v>5</v>
      </c>
      <c r="C10815">
        <v>70</v>
      </c>
      <c r="D10815" s="3"/>
      <c r="E10815" s="3"/>
    </row>
    <row r="10816" spans="1:5" x14ac:dyDescent="0.4">
      <c r="A10816">
        <v>2025</v>
      </c>
      <c r="B10816">
        <v>5</v>
      </c>
      <c r="C10816">
        <v>71</v>
      </c>
      <c r="D10816" s="3"/>
      <c r="E10816" s="3"/>
    </row>
    <row r="10817" spans="1:5" x14ac:dyDescent="0.4">
      <c r="A10817">
        <v>2025</v>
      </c>
      <c r="B10817">
        <v>5</v>
      </c>
      <c r="C10817">
        <v>72</v>
      </c>
      <c r="D10817" s="3"/>
      <c r="E10817" s="3"/>
    </row>
    <row r="10818" spans="1:5" x14ac:dyDescent="0.4">
      <c r="A10818">
        <v>2025</v>
      </c>
      <c r="B10818">
        <v>5</v>
      </c>
      <c r="C10818">
        <v>73</v>
      </c>
      <c r="D10818" s="3"/>
      <c r="E10818" s="3"/>
    </row>
    <row r="10819" spans="1:5" x14ac:dyDescent="0.4">
      <c r="A10819">
        <v>2025</v>
      </c>
      <c r="B10819">
        <v>5</v>
      </c>
      <c r="C10819">
        <v>74</v>
      </c>
      <c r="D10819" s="3"/>
      <c r="E10819" s="3"/>
    </row>
    <row r="10820" spans="1:5" x14ac:dyDescent="0.4">
      <c r="A10820">
        <v>2025</v>
      </c>
      <c r="B10820">
        <v>5</v>
      </c>
      <c r="C10820">
        <v>75</v>
      </c>
      <c r="D10820" s="3"/>
      <c r="E10820" s="3"/>
    </row>
    <row r="10821" spans="1:5" x14ac:dyDescent="0.4">
      <c r="A10821">
        <v>2025</v>
      </c>
      <c r="B10821">
        <v>5</v>
      </c>
      <c r="C10821">
        <v>76</v>
      </c>
      <c r="D10821" s="3"/>
      <c r="E10821" s="3"/>
    </row>
    <row r="10822" spans="1:5" x14ac:dyDescent="0.4">
      <c r="A10822">
        <v>2025</v>
      </c>
      <c r="B10822">
        <v>5</v>
      </c>
      <c r="C10822">
        <v>77</v>
      </c>
      <c r="D10822" s="3"/>
      <c r="E10822" s="3"/>
    </row>
    <row r="10823" spans="1:5" x14ac:dyDescent="0.4">
      <c r="A10823">
        <v>2025</v>
      </c>
      <c r="B10823">
        <v>5</v>
      </c>
      <c r="C10823">
        <v>78</v>
      </c>
      <c r="D10823" s="3"/>
      <c r="E10823" s="3"/>
    </row>
    <row r="10824" spans="1:5" x14ac:dyDescent="0.4">
      <c r="A10824">
        <v>2025</v>
      </c>
      <c r="B10824">
        <v>5</v>
      </c>
      <c r="C10824">
        <v>79</v>
      </c>
      <c r="D10824" s="3"/>
      <c r="E10824" s="3"/>
    </row>
    <row r="10825" spans="1:5" x14ac:dyDescent="0.4">
      <c r="A10825">
        <v>2025</v>
      </c>
      <c r="B10825">
        <v>5</v>
      </c>
      <c r="C10825">
        <v>80</v>
      </c>
      <c r="D10825" s="3"/>
      <c r="E10825" s="3"/>
    </row>
    <row r="10826" spans="1:5" x14ac:dyDescent="0.4">
      <c r="A10826">
        <v>2025</v>
      </c>
      <c r="B10826">
        <v>5</v>
      </c>
      <c r="C10826">
        <v>81</v>
      </c>
      <c r="D10826" s="3"/>
      <c r="E10826" s="3"/>
    </row>
    <row r="10827" spans="1:5" x14ac:dyDescent="0.4">
      <c r="A10827">
        <v>2025</v>
      </c>
      <c r="B10827">
        <v>5</v>
      </c>
      <c r="C10827">
        <v>82</v>
      </c>
      <c r="D10827" s="3"/>
      <c r="E10827" s="3"/>
    </row>
    <row r="10828" spans="1:5" x14ac:dyDescent="0.4">
      <c r="A10828">
        <v>2025</v>
      </c>
      <c r="B10828">
        <v>5</v>
      </c>
      <c r="C10828">
        <v>83</v>
      </c>
      <c r="D10828" s="3"/>
      <c r="E10828" s="3"/>
    </row>
    <row r="10829" spans="1:5" x14ac:dyDescent="0.4">
      <c r="A10829">
        <v>2025</v>
      </c>
      <c r="B10829">
        <v>5</v>
      </c>
      <c r="C10829">
        <v>84</v>
      </c>
      <c r="D10829" s="3"/>
      <c r="E10829" s="3"/>
    </row>
    <row r="10830" spans="1:5" x14ac:dyDescent="0.4">
      <c r="A10830">
        <v>2025</v>
      </c>
      <c r="B10830">
        <v>5</v>
      </c>
      <c r="C10830">
        <v>85</v>
      </c>
      <c r="D10830" s="3"/>
      <c r="E10830" s="3"/>
    </row>
    <row r="10831" spans="1:5" x14ac:dyDescent="0.4">
      <c r="A10831">
        <v>2025</v>
      </c>
      <c r="B10831">
        <v>5</v>
      </c>
      <c r="C10831">
        <v>86</v>
      </c>
      <c r="D10831" s="3"/>
      <c r="E10831" s="3"/>
    </row>
    <row r="10832" spans="1:5" x14ac:dyDescent="0.4">
      <c r="A10832">
        <v>2025</v>
      </c>
      <c r="B10832">
        <v>5</v>
      </c>
      <c r="C10832">
        <v>87</v>
      </c>
      <c r="D10832" s="3"/>
      <c r="E10832" s="3"/>
    </row>
    <row r="10833" spans="1:5" x14ac:dyDescent="0.4">
      <c r="A10833">
        <v>2025</v>
      </c>
      <c r="B10833">
        <v>5</v>
      </c>
      <c r="C10833">
        <v>88</v>
      </c>
      <c r="D10833" s="3"/>
      <c r="E10833" s="3"/>
    </row>
    <row r="10834" spans="1:5" x14ac:dyDescent="0.4">
      <c r="A10834">
        <v>2025</v>
      </c>
      <c r="B10834">
        <v>5</v>
      </c>
      <c r="C10834">
        <v>89</v>
      </c>
      <c r="D10834" s="3"/>
      <c r="E10834" s="3"/>
    </row>
    <row r="10835" spans="1:5" x14ac:dyDescent="0.4">
      <c r="A10835">
        <v>2025</v>
      </c>
      <c r="B10835">
        <v>5</v>
      </c>
      <c r="C10835">
        <v>90</v>
      </c>
      <c r="D10835" s="3"/>
      <c r="E10835" s="3"/>
    </row>
    <row r="10836" spans="1:5" x14ac:dyDescent="0.4">
      <c r="A10836">
        <v>2025</v>
      </c>
      <c r="B10836">
        <v>5</v>
      </c>
      <c r="C10836">
        <v>91</v>
      </c>
      <c r="D10836" s="3"/>
      <c r="E10836" s="3"/>
    </row>
    <row r="10837" spans="1:5" x14ac:dyDescent="0.4">
      <c r="A10837">
        <v>2025</v>
      </c>
      <c r="B10837">
        <v>5</v>
      </c>
      <c r="C10837">
        <v>92</v>
      </c>
      <c r="D10837" s="3"/>
      <c r="E10837" s="3"/>
    </row>
    <row r="10838" spans="1:5" x14ac:dyDescent="0.4">
      <c r="A10838">
        <v>2025</v>
      </c>
      <c r="B10838">
        <v>5</v>
      </c>
      <c r="C10838">
        <v>93</v>
      </c>
      <c r="D10838" s="3"/>
      <c r="E10838" s="3"/>
    </row>
    <row r="10839" spans="1:5" x14ac:dyDescent="0.4">
      <c r="A10839">
        <v>2025</v>
      </c>
      <c r="B10839">
        <v>5</v>
      </c>
      <c r="C10839">
        <v>94</v>
      </c>
      <c r="D10839" s="3"/>
      <c r="E10839" s="3"/>
    </row>
    <row r="10840" spans="1:5" x14ac:dyDescent="0.4">
      <c r="A10840">
        <v>2025</v>
      </c>
      <c r="B10840">
        <v>5</v>
      </c>
      <c r="C10840">
        <v>95</v>
      </c>
      <c r="D10840" s="3"/>
      <c r="E10840" s="3"/>
    </row>
    <row r="10841" spans="1:5" x14ac:dyDescent="0.4">
      <c r="A10841">
        <v>2025</v>
      </c>
      <c r="B10841">
        <v>5</v>
      </c>
      <c r="C10841">
        <v>96</v>
      </c>
      <c r="D10841" s="3"/>
      <c r="E10841" s="3"/>
    </row>
    <row r="10842" spans="1:5" x14ac:dyDescent="0.4">
      <c r="A10842">
        <v>2025</v>
      </c>
      <c r="B10842">
        <v>5</v>
      </c>
      <c r="C10842">
        <v>97</v>
      </c>
      <c r="D10842" s="3"/>
      <c r="E10842" s="3"/>
    </row>
    <row r="10843" spans="1:5" x14ac:dyDescent="0.4">
      <c r="A10843">
        <v>2025</v>
      </c>
      <c r="B10843">
        <v>5</v>
      </c>
      <c r="C10843">
        <v>98</v>
      </c>
      <c r="D10843" s="3"/>
      <c r="E10843" s="3"/>
    </row>
    <row r="10844" spans="1:5" x14ac:dyDescent="0.4">
      <c r="A10844">
        <v>2025</v>
      </c>
      <c r="B10844">
        <v>5</v>
      </c>
      <c r="C10844">
        <v>99</v>
      </c>
      <c r="D10844" s="3"/>
      <c r="E10844" s="3"/>
    </row>
    <row r="10845" spans="1:5" x14ac:dyDescent="0.4">
      <c r="A10845">
        <v>2025</v>
      </c>
      <c r="B10845">
        <v>5</v>
      </c>
      <c r="C10845">
        <v>100</v>
      </c>
      <c r="D10845" s="3"/>
      <c r="E10845" s="3"/>
    </row>
    <row r="10846" spans="1:5" x14ac:dyDescent="0.4">
      <c r="A10846">
        <v>2025</v>
      </c>
      <c r="B10846">
        <v>5</v>
      </c>
      <c r="C10846">
        <v>101</v>
      </c>
      <c r="D10846" s="3"/>
      <c r="E10846" s="3"/>
    </row>
    <row r="10847" spans="1:5" x14ac:dyDescent="0.4">
      <c r="A10847">
        <v>2025</v>
      </c>
      <c r="B10847">
        <v>5</v>
      </c>
      <c r="C10847">
        <v>102</v>
      </c>
      <c r="D10847" s="3"/>
      <c r="E10847" s="3"/>
    </row>
    <row r="10848" spans="1:5" x14ac:dyDescent="0.4">
      <c r="A10848">
        <v>2025</v>
      </c>
      <c r="B10848">
        <v>5</v>
      </c>
      <c r="C10848">
        <v>103</v>
      </c>
      <c r="D10848" s="3"/>
      <c r="E10848" s="3"/>
    </row>
    <row r="10849" spans="1:5" x14ac:dyDescent="0.4">
      <c r="A10849">
        <v>2025</v>
      </c>
      <c r="B10849">
        <v>5</v>
      </c>
      <c r="C10849">
        <v>104</v>
      </c>
      <c r="D10849" s="3"/>
      <c r="E10849" s="3"/>
    </row>
    <row r="10850" spans="1:5" x14ac:dyDescent="0.4">
      <c r="A10850">
        <v>2025</v>
      </c>
      <c r="B10850">
        <v>5</v>
      </c>
      <c r="C10850">
        <v>105</v>
      </c>
      <c r="D10850" s="3"/>
      <c r="E10850" s="3"/>
    </row>
    <row r="10851" spans="1:5" x14ac:dyDescent="0.4">
      <c r="A10851">
        <v>2025</v>
      </c>
      <c r="B10851">
        <v>5</v>
      </c>
      <c r="C10851">
        <v>106</v>
      </c>
      <c r="D10851" s="3"/>
      <c r="E10851" s="3"/>
    </row>
    <row r="10852" spans="1:5" x14ac:dyDescent="0.4">
      <c r="A10852">
        <v>2025</v>
      </c>
      <c r="B10852">
        <v>5</v>
      </c>
      <c r="C10852">
        <v>107</v>
      </c>
      <c r="D10852" s="3"/>
      <c r="E10852" s="3"/>
    </row>
    <row r="10853" spans="1:5" x14ac:dyDescent="0.4">
      <c r="A10853">
        <v>2025</v>
      </c>
      <c r="B10853">
        <v>5</v>
      </c>
      <c r="C10853">
        <v>108</v>
      </c>
      <c r="D10853" s="3"/>
      <c r="E10853" s="3"/>
    </row>
    <row r="10854" spans="1:5" x14ac:dyDescent="0.4">
      <c r="A10854">
        <v>2025</v>
      </c>
      <c r="B10854">
        <v>5</v>
      </c>
      <c r="C10854">
        <v>109</v>
      </c>
      <c r="D10854" s="3"/>
      <c r="E10854" s="3"/>
    </row>
    <row r="10855" spans="1:5" x14ac:dyDescent="0.4">
      <c r="A10855">
        <v>2025</v>
      </c>
      <c r="B10855">
        <v>5</v>
      </c>
      <c r="C10855">
        <v>110</v>
      </c>
      <c r="D10855" s="3"/>
      <c r="E10855" s="3"/>
    </row>
    <row r="10856" spans="1:5" x14ac:dyDescent="0.4">
      <c r="A10856">
        <v>2025</v>
      </c>
      <c r="B10856">
        <v>5</v>
      </c>
      <c r="C10856">
        <v>111</v>
      </c>
      <c r="D10856" s="3"/>
      <c r="E10856" s="3"/>
    </row>
    <row r="10857" spans="1:5" x14ac:dyDescent="0.4">
      <c r="A10857">
        <v>2025</v>
      </c>
      <c r="B10857">
        <v>5</v>
      </c>
      <c r="C10857">
        <v>112</v>
      </c>
      <c r="D10857" s="3"/>
      <c r="E10857" s="3"/>
    </row>
    <row r="10858" spans="1:5" x14ac:dyDescent="0.4">
      <c r="A10858">
        <v>2025</v>
      </c>
      <c r="B10858">
        <v>5</v>
      </c>
      <c r="C10858">
        <v>113</v>
      </c>
      <c r="D10858" s="3"/>
      <c r="E10858" s="3"/>
    </row>
    <row r="10859" spans="1:5" x14ac:dyDescent="0.4">
      <c r="A10859">
        <v>2025</v>
      </c>
      <c r="B10859">
        <v>5</v>
      </c>
      <c r="C10859">
        <v>114</v>
      </c>
      <c r="D10859" s="3"/>
      <c r="E10859" s="3"/>
    </row>
    <row r="10860" spans="1:5" x14ac:dyDescent="0.4">
      <c r="A10860">
        <v>2025</v>
      </c>
      <c r="B10860">
        <v>5</v>
      </c>
      <c r="C10860">
        <v>115</v>
      </c>
      <c r="D10860" s="3"/>
      <c r="E10860" s="3"/>
    </row>
    <row r="10861" spans="1:5" x14ac:dyDescent="0.4">
      <c r="A10861">
        <v>2025</v>
      </c>
      <c r="B10861">
        <v>5</v>
      </c>
      <c r="C10861">
        <v>116</v>
      </c>
      <c r="D10861" s="3"/>
      <c r="E10861" s="3"/>
    </row>
    <row r="10862" spans="1:5" x14ac:dyDescent="0.4">
      <c r="A10862">
        <v>2025</v>
      </c>
      <c r="B10862">
        <v>5</v>
      </c>
      <c r="C10862">
        <v>117</v>
      </c>
      <c r="D10862" s="3"/>
      <c r="E10862" s="3"/>
    </row>
    <row r="10863" spans="1:5" x14ac:dyDescent="0.4">
      <c r="A10863">
        <v>2025</v>
      </c>
      <c r="B10863">
        <v>5</v>
      </c>
      <c r="C10863">
        <v>118</v>
      </c>
      <c r="D10863" s="3"/>
      <c r="E10863" s="3"/>
    </row>
    <row r="10864" spans="1:5" x14ac:dyDescent="0.4">
      <c r="A10864">
        <v>2025</v>
      </c>
      <c r="B10864">
        <v>5</v>
      </c>
      <c r="C10864">
        <v>119</v>
      </c>
      <c r="D10864" s="3"/>
      <c r="E10864" s="3"/>
    </row>
    <row r="10865" spans="1:5" x14ac:dyDescent="0.4">
      <c r="A10865">
        <v>2025</v>
      </c>
      <c r="B10865">
        <v>5</v>
      </c>
      <c r="C10865">
        <v>120</v>
      </c>
      <c r="D10865" s="3"/>
      <c r="E10865" s="3"/>
    </row>
    <row r="10866" spans="1:5" x14ac:dyDescent="0.4">
      <c r="A10866">
        <v>2025</v>
      </c>
      <c r="B10866">
        <v>5</v>
      </c>
      <c r="C10866">
        <v>121</v>
      </c>
      <c r="D10866" s="3"/>
      <c r="E10866" s="3"/>
    </row>
    <row r="10867" spans="1:5" x14ac:dyDescent="0.4">
      <c r="A10867">
        <v>2025</v>
      </c>
      <c r="B10867">
        <v>5</v>
      </c>
      <c r="C10867">
        <v>122</v>
      </c>
      <c r="D10867" s="3"/>
      <c r="E10867" s="3"/>
    </row>
    <row r="10868" spans="1:5" x14ac:dyDescent="0.4">
      <c r="A10868">
        <v>2025</v>
      </c>
      <c r="B10868">
        <v>5</v>
      </c>
      <c r="C10868">
        <v>123</v>
      </c>
      <c r="D10868" s="3"/>
      <c r="E10868" s="3"/>
    </row>
    <row r="10869" spans="1:5" x14ac:dyDescent="0.4">
      <c r="A10869">
        <v>2025</v>
      </c>
      <c r="B10869">
        <v>5</v>
      </c>
      <c r="C10869">
        <v>124</v>
      </c>
      <c r="D10869" s="3"/>
      <c r="E10869" s="3"/>
    </row>
    <row r="10870" spans="1:5" x14ac:dyDescent="0.4">
      <c r="A10870">
        <v>2025</v>
      </c>
      <c r="B10870">
        <v>5</v>
      </c>
      <c r="C10870">
        <v>125</v>
      </c>
      <c r="D10870" s="3"/>
      <c r="E10870" s="3"/>
    </row>
    <row r="10871" spans="1:5" x14ac:dyDescent="0.4">
      <c r="A10871">
        <v>2025</v>
      </c>
      <c r="B10871">
        <v>5</v>
      </c>
      <c r="C10871">
        <v>126</v>
      </c>
      <c r="D10871" s="3"/>
      <c r="E10871" s="3"/>
    </row>
    <row r="10872" spans="1:5" x14ac:dyDescent="0.4">
      <c r="A10872">
        <v>2025</v>
      </c>
      <c r="B10872">
        <v>5</v>
      </c>
      <c r="C10872">
        <v>127</v>
      </c>
      <c r="D10872" s="3"/>
      <c r="E10872" s="3"/>
    </row>
    <row r="10873" spans="1:5" x14ac:dyDescent="0.4">
      <c r="A10873">
        <v>2025</v>
      </c>
      <c r="B10873">
        <v>5</v>
      </c>
      <c r="C10873">
        <v>128</v>
      </c>
      <c r="D10873" s="3"/>
      <c r="E10873" s="3"/>
    </row>
    <row r="10874" spans="1:5" x14ac:dyDescent="0.4">
      <c r="A10874">
        <v>2025</v>
      </c>
      <c r="B10874">
        <v>5</v>
      </c>
      <c r="C10874">
        <v>129</v>
      </c>
      <c r="D10874" s="3"/>
      <c r="E10874" s="3"/>
    </row>
    <row r="10875" spans="1:5" x14ac:dyDescent="0.4">
      <c r="A10875">
        <v>2025</v>
      </c>
      <c r="B10875">
        <v>5</v>
      </c>
      <c r="C10875">
        <v>130</v>
      </c>
      <c r="D10875" s="3"/>
      <c r="E10875" s="3"/>
    </row>
    <row r="10876" spans="1:5" x14ac:dyDescent="0.4">
      <c r="A10876">
        <v>2025</v>
      </c>
      <c r="B10876">
        <v>6</v>
      </c>
      <c r="C10876">
        <v>0</v>
      </c>
      <c r="D10876" s="3"/>
      <c r="E10876" s="3"/>
    </row>
    <row r="10877" spans="1:5" x14ac:dyDescent="0.4">
      <c r="A10877">
        <v>2025</v>
      </c>
      <c r="B10877">
        <v>6</v>
      </c>
      <c r="C10877">
        <v>1</v>
      </c>
      <c r="D10877" s="3"/>
      <c r="E10877" s="3"/>
    </row>
    <row r="10878" spans="1:5" x14ac:dyDescent="0.4">
      <c r="A10878">
        <v>2025</v>
      </c>
      <c r="B10878">
        <v>6</v>
      </c>
      <c r="C10878">
        <v>2</v>
      </c>
      <c r="D10878" s="3"/>
      <c r="E10878" s="3"/>
    </row>
    <row r="10879" spans="1:5" x14ac:dyDescent="0.4">
      <c r="A10879">
        <v>2025</v>
      </c>
      <c r="B10879">
        <v>6</v>
      </c>
      <c r="C10879">
        <v>3</v>
      </c>
      <c r="D10879" s="3"/>
      <c r="E10879" s="3"/>
    </row>
    <row r="10880" spans="1:5" x14ac:dyDescent="0.4">
      <c r="A10880">
        <v>2025</v>
      </c>
      <c r="B10880">
        <v>6</v>
      </c>
      <c r="C10880">
        <v>4</v>
      </c>
      <c r="D10880" s="3"/>
      <c r="E10880" s="3"/>
    </row>
    <row r="10881" spans="1:5" x14ac:dyDescent="0.4">
      <c r="A10881">
        <v>2025</v>
      </c>
      <c r="B10881">
        <v>6</v>
      </c>
      <c r="C10881">
        <v>5</v>
      </c>
      <c r="D10881" s="3"/>
      <c r="E10881" s="3"/>
    </row>
    <row r="10882" spans="1:5" x14ac:dyDescent="0.4">
      <c r="A10882">
        <v>2025</v>
      </c>
      <c r="B10882">
        <v>6</v>
      </c>
      <c r="C10882">
        <v>6</v>
      </c>
      <c r="D10882" s="3"/>
      <c r="E10882" s="3"/>
    </row>
    <row r="10883" spans="1:5" x14ac:dyDescent="0.4">
      <c r="A10883">
        <v>2025</v>
      </c>
      <c r="B10883">
        <v>6</v>
      </c>
      <c r="C10883">
        <v>7</v>
      </c>
      <c r="D10883" s="3"/>
      <c r="E10883" s="3"/>
    </row>
    <row r="10884" spans="1:5" x14ac:dyDescent="0.4">
      <c r="A10884">
        <v>2025</v>
      </c>
      <c r="B10884">
        <v>6</v>
      </c>
      <c r="C10884">
        <v>8</v>
      </c>
      <c r="D10884" s="3"/>
      <c r="E10884" s="3"/>
    </row>
    <row r="10885" spans="1:5" x14ac:dyDescent="0.4">
      <c r="A10885">
        <v>2025</v>
      </c>
      <c r="B10885">
        <v>6</v>
      </c>
      <c r="C10885">
        <v>9</v>
      </c>
      <c r="D10885" s="3"/>
      <c r="E10885" s="3"/>
    </row>
    <row r="10886" spans="1:5" x14ac:dyDescent="0.4">
      <c r="A10886">
        <v>2025</v>
      </c>
      <c r="B10886">
        <v>6</v>
      </c>
      <c r="C10886">
        <v>10</v>
      </c>
      <c r="D10886" s="3"/>
      <c r="E10886" s="3"/>
    </row>
    <row r="10887" spans="1:5" x14ac:dyDescent="0.4">
      <c r="A10887">
        <v>2025</v>
      </c>
      <c r="B10887">
        <v>6</v>
      </c>
      <c r="C10887">
        <v>11</v>
      </c>
      <c r="D10887" s="3"/>
      <c r="E10887" s="3"/>
    </row>
    <row r="10888" spans="1:5" x14ac:dyDescent="0.4">
      <c r="A10888">
        <v>2025</v>
      </c>
      <c r="B10888">
        <v>6</v>
      </c>
      <c r="C10888">
        <v>12</v>
      </c>
      <c r="D10888" s="3"/>
      <c r="E10888" s="3"/>
    </row>
    <row r="10889" spans="1:5" x14ac:dyDescent="0.4">
      <c r="A10889">
        <v>2025</v>
      </c>
      <c r="B10889">
        <v>6</v>
      </c>
      <c r="C10889">
        <v>13</v>
      </c>
      <c r="D10889" s="3"/>
      <c r="E10889" s="3"/>
    </row>
    <row r="10890" spans="1:5" x14ac:dyDescent="0.4">
      <c r="A10890">
        <v>2025</v>
      </c>
      <c r="B10890">
        <v>6</v>
      </c>
      <c r="C10890">
        <v>14</v>
      </c>
      <c r="D10890" s="3"/>
      <c r="E10890" s="3"/>
    </row>
    <row r="10891" spans="1:5" x14ac:dyDescent="0.4">
      <c r="A10891">
        <v>2025</v>
      </c>
      <c r="B10891">
        <v>6</v>
      </c>
      <c r="C10891">
        <v>15</v>
      </c>
      <c r="D10891" s="3"/>
      <c r="E10891" s="3"/>
    </row>
    <row r="10892" spans="1:5" x14ac:dyDescent="0.4">
      <c r="A10892">
        <v>2025</v>
      </c>
      <c r="B10892">
        <v>6</v>
      </c>
      <c r="C10892">
        <v>16</v>
      </c>
      <c r="D10892" s="3"/>
      <c r="E10892" s="3"/>
    </row>
    <row r="10893" spans="1:5" x14ac:dyDescent="0.4">
      <c r="A10893">
        <v>2025</v>
      </c>
      <c r="B10893">
        <v>6</v>
      </c>
      <c r="C10893">
        <v>17</v>
      </c>
      <c r="D10893" s="3"/>
      <c r="E10893" s="3"/>
    </row>
    <row r="10894" spans="1:5" x14ac:dyDescent="0.4">
      <c r="A10894">
        <v>2025</v>
      </c>
      <c r="B10894">
        <v>6</v>
      </c>
      <c r="C10894">
        <v>18</v>
      </c>
      <c r="D10894" s="3"/>
      <c r="E10894" s="3"/>
    </row>
    <row r="10895" spans="1:5" x14ac:dyDescent="0.4">
      <c r="A10895">
        <v>2025</v>
      </c>
      <c r="B10895">
        <v>6</v>
      </c>
      <c r="C10895">
        <v>19</v>
      </c>
      <c r="D10895" s="3"/>
      <c r="E10895" s="3"/>
    </row>
    <row r="10896" spans="1:5" x14ac:dyDescent="0.4">
      <c r="A10896">
        <v>2025</v>
      </c>
      <c r="B10896">
        <v>6</v>
      </c>
      <c r="C10896">
        <v>20</v>
      </c>
      <c r="D10896" s="3"/>
      <c r="E10896" s="3"/>
    </row>
    <row r="10897" spans="1:5" x14ac:dyDescent="0.4">
      <c r="A10897">
        <v>2025</v>
      </c>
      <c r="B10897">
        <v>6</v>
      </c>
      <c r="C10897">
        <v>21</v>
      </c>
      <c r="D10897" s="3"/>
      <c r="E10897" s="3"/>
    </row>
    <row r="10898" spans="1:5" x14ac:dyDescent="0.4">
      <c r="A10898">
        <v>2025</v>
      </c>
      <c r="B10898">
        <v>6</v>
      </c>
      <c r="C10898">
        <v>22</v>
      </c>
      <c r="D10898" s="3"/>
      <c r="E10898" s="3"/>
    </row>
    <row r="10899" spans="1:5" x14ac:dyDescent="0.4">
      <c r="A10899">
        <v>2025</v>
      </c>
      <c r="B10899">
        <v>6</v>
      </c>
      <c r="C10899">
        <v>23</v>
      </c>
      <c r="D10899" s="3"/>
      <c r="E10899" s="3"/>
    </row>
    <row r="10900" spans="1:5" x14ac:dyDescent="0.4">
      <c r="A10900">
        <v>2025</v>
      </c>
      <c r="B10900">
        <v>6</v>
      </c>
      <c r="C10900">
        <v>24</v>
      </c>
      <c r="D10900" s="3"/>
      <c r="E10900" s="3"/>
    </row>
    <row r="10901" spans="1:5" x14ac:dyDescent="0.4">
      <c r="A10901">
        <v>2025</v>
      </c>
      <c r="B10901">
        <v>6</v>
      </c>
      <c r="C10901">
        <v>25</v>
      </c>
      <c r="D10901" s="3"/>
      <c r="E10901" s="3"/>
    </row>
    <row r="10902" spans="1:5" x14ac:dyDescent="0.4">
      <c r="A10902">
        <v>2025</v>
      </c>
      <c r="B10902">
        <v>6</v>
      </c>
      <c r="C10902">
        <v>26</v>
      </c>
      <c r="D10902" s="3"/>
      <c r="E10902" s="3"/>
    </row>
    <row r="10903" spans="1:5" x14ac:dyDescent="0.4">
      <c r="A10903">
        <v>2025</v>
      </c>
      <c r="B10903">
        <v>6</v>
      </c>
      <c r="C10903">
        <v>27</v>
      </c>
      <c r="D10903" s="3"/>
      <c r="E10903" s="3"/>
    </row>
    <row r="10904" spans="1:5" x14ac:dyDescent="0.4">
      <c r="A10904">
        <v>2025</v>
      </c>
      <c r="B10904">
        <v>6</v>
      </c>
      <c r="C10904">
        <v>28</v>
      </c>
      <c r="D10904" s="3"/>
      <c r="E10904" s="3"/>
    </row>
    <row r="10905" spans="1:5" x14ac:dyDescent="0.4">
      <c r="A10905">
        <v>2025</v>
      </c>
      <c r="B10905">
        <v>6</v>
      </c>
      <c r="C10905">
        <v>29</v>
      </c>
      <c r="D10905" s="3"/>
      <c r="E10905" s="3"/>
    </row>
    <row r="10906" spans="1:5" x14ac:dyDescent="0.4">
      <c r="A10906">
        <v>2025</v>
      </c>
      <c r="B10906">
        <v>6</v>
      </c>
      <c r="C10906">
        <v>30</v>
      </c>
      <c r="D10906" s="3"/>
      <c r="E10906" s="3"/>
    </row>
    <row r="10907" spans="1:5" x14ac:dyDescent="0.4">
      <c r="A10907">
        <v>2025</v>
      </c>
      <c r="B10907">
        <v>6</v>
      </c>
      <c r="C10907">
        <v>31</v>
      </c>
      <c r="D10907" s="3"/>
      <c r="E10907" s="3"/>
    </row>
    <row r="10908" spans="1:5" x14ac:dyDescent="0.4">
      <c r="A10908">
        <v>2025</v>
      </c>
      <c r="B10908">
        <v>6</v>
      </c>
      <c r="C10908">
        <v>32</v>
      </c>
      <c r="D10908" s="3"/>
      <c r="E10908" s="3"/>
    </row>
    <row r="10909" spans="1:5" x14ac:dyDescent="0.4">
      <c r="A10909">
        <v>2025</v>
      </c>
      <c r="B10909">
        <v>6</v>
      </c>
      <c r="C10909">
        <v>33</v>
      </c>
      <c r="D10909" s="3"/>
      <c r="E10909" s="3"/>
    </row>
    <row r="10910" spans="1:5" x14ac:dyDescent="0.4">
      <c r="A10910">
        <v>2025</v>
      </c>
      <c r="B10910">
        <v>6</v>
      </c>
      <c r="C10910">
        <v>34</v>
      </c>
      <c r="D10910" s="3"/>
      <c r="E10910" s="3"/>
    </row>
    <row r="10911" spans="1:5" x14ac:dyDescent="0.4">
      <c r="A10911">
        <v>2025</v>
      </c>
      <c r="B10911">
        <v>6</v>
      </c>
      <c r="C10911">
        <v>35</v>
      </c>
      <c r="D10911" s="3"/>
      <c r="E10911" s="3"/>
    </row>
    <row r="10912" spans="1:5" x14ac:dyDescent="0.4">
      <c r="A10912">
        <v>2025</v>
      </c>
      <c r="B10912">
        <v>6</v>
      </c>
      <c r="C10912">
        <v>36</v>
      </c>
      <c r="D10912" s="3"/>
      <c r="E10912" s="3"/>
    </row>
    <row r="10913" spans="1:5" x14ac:dyDescent="0.4">
      <c r="A10913">
        <v>2025</v>
      </c>
      <c r="B10913">
        <v>6</v>
      </c>
      <c r="C10913">
        <v>37</v>
      </c>
      <c r="D10913" s="3"/>
      <c r="E10913" s="3"/>
    </row>
    <row r="10914" spans="1:5" x14ac:dyDescent="0.4">
      <c r="A10914">
        <v>2025</v>
      </c>
      <c r="B10914">
        <v>6</v>
      </c>
      <c r="C10914">
        <v>38</v>
      </c>
      <c r="D10914" s="3"/>
      <c r="E10914" s="3"/>
    </row>
    <row r="10915" spans="1:5" x14ac:dyDescent="0.4">
      <c r="A10915">
        <v>2025</v>
      </c>
      <c r="B10915">
        <v>6</v>
      </c>
      <c r="C10915">
        <v>39</v>
      </c>
      <c r="D10915" s="3"/>
      <c r="E10915" s="3"/>
    </row>
    <row r="10916" spans="1:5" x14ac:dyDescent="0.4">
      <c r="A10916">
        <v>2025</v>
      </c>
      <c r="B10916">
        <v>6</v>
      </c>
      <c r="C10916">
        <v>40</v>
      </c>
      <c r="D10916" s="3"/>
      <c r="E10916" s="3"/>
    </row>
    <row r="10917" spans="1:5" x14ac:dyDescent="0.4">
      <c r="A10917">
        <v>2025</v>
      </c>
      <c r="B10917">
        <v>6</v>
      </c>
      <c r="C10917">
        <v>41</v>
      </c>
      <c r="D10917" s="3"/>
      <c r="E10917" s="3"/>
    </row>
    <row r="10918" spans="1:5" x14ac:dyDescent="0.4">
      <c r="A10918">
        <v>2025</v>
      </c>
      <c r="B10918">
        <v>6</v>
      </c>
      <c r="C10918">
        <v>42</v>
      </c>
      <c r="D10918" s="3"/>
      <c r="E10918" s="3"/>
    </row>
    <row r="10919" spans="1:5" x14ac:dyDescent="0.4">
      <c r="A10919">
        <v>2025</v>
      </c>
      <c r="B10919">
        <v>6</v>
      </c>
      <c r="C10919">
        <v>43</v>
      </c>
      <c r="D10919" s="3"/>
      <c r="E10919" s="3"/>
    </row>
    <row r="10920" spans="1:5" x14ac:dyDescent="0.4">
      <c r="A10920">
        <v>2025</v>
      </c>
      <c r="B10920">
        <v>6</v>
      </c>
      <c r="C10920">
        <v>44</v>
      </c>
      <c r="D10920" s="3"/>
      <c r="E10920" s="3"/>
    </row>
    <row r="10921" spans="1:5" x14ac:dyDescent="0.4">
      <c r="A10921">
        <v>2025</v>
      </c>
      <c r="B10921">
        <v>6</v>
      </c>
      <c r="C10921">
        <v>45</v>
      </c>
      <c r="D10921" s="3"/>
      <c r="E10921" s="3"/>
    </row>
    <row r="10922" spans="1:5" x14ac:dyDescent="0.4">
      <c r="A10922">
        <v>2025</v>
      </c>
      <c r="B10922">
        <v>6</v>
      </c>
      <c r="C10922">
        <v>46</v>
      </c>
      <c r="D10922" s="3"/>
      <c r="E10922" s="3"/>
    </row>
    <row r="10923" spans="1:5" x14ac:dyDescent="0.4">
      <c r="A10923">
        <v>2025</v>
      </c>
      <c r="B10923">
        <v>6</v>
      </c>
      <c r="C10923">
        <v>47</v>
      </c>
      <c r="D10923" s="3"/>
      <c r="E10923" s="3"/>
    </row>
    <row r="10924" spans="1:5" x14ac:dyDescent="0.4">
      <c r="A10924">
        <v>2025</v>
      </c>
      <c r="B10924">
        <v>6</v>
      </c>
      <c r="C10924">
        <v>48</v>
      </c>
      <c r="D10924" s="3"/>
      <c r="E10924" s="3"/>
    </row>
    <row r="10925" spans="1:5" x14ac:dyDescent="0.4">
      <c r="A10925">
        <v>2025</v>
      </c>
      <c r="B10925">
        <v>6</v>
      </c>
      <c r="C10925">
        <v>49</v>
      </c>
      <c r="D10925" s="3"/>
      <c r="E10925" s="3"/>
    </row>
    <row r="10926" spans="1:5" x14ac:dyDescent="0.4">
      <c r="A10926">
        <v>2025</v>
      </c>
      <c r="B10926">
        <v>6</v>
      </c>
      <c r="C10926">
        <v>50</v>
      </c>
      <c r="D10926" s="3"/>
      <c r="E10926" s="3"/>
    </row>
    <row r="10927" spans="1:5" x14ac:dyDescent="0.4">
      <c r="A10927">
        <v>2025</v>
      </c>
      <c r="B10927">
        <v>6</v>
      </c>
      <c r="C10927">
        <v>51</v>
      </c>
      <c r="D10927" s="3"/>
      <c r="E10927" s="3"/>
    </row>
    <row r="10928" spans="1:5" x14ac:dyDescent="0.4">
      <c r="A10928">
        <v>2025</v>
      </c>
      <c r="B10928">
        <v>6</v>
      </c>
      <c r="C10928">
        <v>52</v>
      </c>
      <c r="D10928" s="3"/>
      <c r="E10928" s="3"/>
    </row>
    <row r="10929" spans="1:5" x14ac:dyDescent="0.4">
      <c r="A10929">
        <v>2025</v>
      </c>
      <c r="B10929">
        <v>6</v>
      </c>
      <c r="C10929">
        <v>53</v>
      </c>
      <c r="D10929" s="3"/>
      <c r="E10929" s="3"/>
    </row>
    <row r="10930" spans="1:5" x14ac:dyDescent="0.4">
      <c r="A10930">
        <v>2025</v>
      </c>
      <c r="B10930">
        <v>6</v>
      </c>
      <c r="C10930">
        <v>54</v>
      </c>
      <c r="D10930" s="3"/>
      <c r="E10930" s="3"/>
    </row>
    <row r="10931" spans="1:5" x14ac:dyDescent="0.4">
      <c r="A10931">
        <v>2025</v>
      </c>
      <c r="B10931">
        <v>6</v>
      </c>
      <c r="C10931">
        <v>55</v>
      </c>
      <c r="D10931" s="3"/>
      <c r="E10931" s="3"/>
    </row>
    <row r="10932" spans="1:5" x14ac:dyDescent="0.4">
      <c r="A10932">
        <v>2025</v>
      </c>
      <c r="B10932">
        <v>6</v>
      </c>
      <c r="C10932">
        <v>56</v>
      </c>
      <c r="D10932" s="3"/>
      <c r="E10932" s="3"/>
    </row>
    <row r="10933" spans="1:5" x14ac:dyDescent="0.4">
      <c r="A10933">
        <v>2025</v>
      </c>
      <c r="B10933">
        <v>6</v>
      </c>
      <c r="C10933">
        <v>57</v>
      </c>
      <c r="D10933" s="3"/>
      <c r="E10933" s="3"/>
    </row>
    <row r="10934" spans="1:5" x14ac:dyDescent="0.4">
      <c r="A10934">
        <v>2025</v>
      </c>
      <c r="B10934">
        <v>6</v>
      </c>
      <c r="C10934">
        <v>58</v>
      </c>
      <c r="D10934" s="3"/>
      <c r="E10934" s="3"/>
    </row>
    <row r="10935" spans="1:5" x14ac:dyDescent="0.4">
      <c r="A10935">
        <v>2025</v>
      </c>
      <c r="B10935">
        <v>6</v>
      </c>
      <c r="C10935">
        <v>59</v>
      </c>
      <c r="D10935" s="3"/>
      <c r="E10935" s="3"/>
    </row>
    <row r="10936" spans="1:5" x14ac:dyDescent="0.4">
      <c r="A10936">
        <v>2025</v>
      </c>
      <c r="B10936">
        <v>6</v>
      </c>
      <c r="C10936">
        <v>60</v>
      </c>
      <c r="D10936" s="3"/>
      <c r="E10936" s="3"/>
    </row>
    <row r="10937" spans="1:5" x14ac:dyDescent="0.4">
      <c r="A10937">
        <v>2025</v>
      </c>
      <c r="B10937">
        <v>6</v>
      </c>
      <c r="C10937">
        <v>61</v>
      </c>
      <c r="D10937" s="3"/>
      <c r="E10937" s="3"/>
    </row>
    <row r="10938" spans="1:5" x14ac:dyDescent="0.4">
      <c r="A10938">
        <v>2025</v>
      </c>
      <c r="B10938">
        <v>6</v>
      </c>
      <c r="C10938">
        <v>62</v>
      </c>
      <c r="D10938" s="3"/>
      <c r="E10938" s="3"/>
    </row>
    <row r="10939" spans="1:5" x14ac:dyDescent="0.4">
      <c r="A10939">
        <v>2025</v>
      </c>
      <c r="B10939">
        <v>6</v>
      </c>
      <c r="C10939">
        <v>63</v>
      </c>
      <c r="D10939" s="3"/>
      <c r="E10939" s="3"/>
    </row>
    <row r="10940" spans="1:5" x14ac:dyDescent="0.4">
      <c r="A10940">
        <v>2025</v>
      </c>
      <c r="B10940">
        <v>6</v>
      </c>
      <c r="C10940">
        <v>64</v>
      </c>
      <c r="D10940" s="3"/>
      <c r="E10940" s="3"/>
    </row>
    <row r="10941" spans="1:5" x14ac:dyDescent="0.4">
      <c r="A10941">
        <v>2025</v>
      </c>
      <c r="B10941">
        <v>6</v>
      </c>
      <c r="C10941">
        <v>65</v>
      </c>
      <c r="D10941" s="3"/>
      <c r="E10941" s="3"/>
    </row>
    <row r="10942" spans="1:5" x14ac:dyDescent="0.4">
      <c r="A10942">
        <v>2025</v>
      </c>
      <c r="B10942">
        <v>6</v>
      </c>
      <c r="C10942">
        <v>66</v>
      </c>
      <c r="D10942" s="3"/>
      <c r="E10942" s="3"/>
    </row>
    <row r="10943" spans="1:5" x14ac:dyDescent="0.4">
      <c r="A10943">
        <v>2025</v>
      </c>
      <c r="B10943">
        <v>6</v>
      </c>
      <c r="C10943">
        <v>67</v>
      </c>
      <c r="D10943" s="3"/>
      <c r="E10943" s="3"/>
    </row>
    <row r="10944" spans="1:5" x14ac:dyDescent="0.4">
      <c r="A10944">
        <v>2025</v>
      </c>
      <c r="B10944">
        <v>6</v>
      </c>
      <c r="C10944">
        <v>68</v>
      </c>
      <c r="D10944" s="3"/>
      <c r="E10944" s="3"/>
    </row>
    <row r="10945" spans="1:5" x14ac:dyDescent="0.4">
      <c r="A10945">
        <v>2025</v>
      </c>
      <c r="B10945">
        <v>6</v>
      </c>
      <c r="C10945">
        <v>69</v>
      </c>
      <c r="D10945" s="3"/>
      <c r="E10945" s="3"/>
    </row>
    <row r="10946" spans="1:5" x14ac:dyDescent="0.4">
      <c r="A10946">
        <v>2025</v>
      </c>
      <c r="B10946">
        <v>6</v>
      </c>
      <c r="C10946">
        <v>70</v>
      </c>
      <c r="D10946" s="3"/>
      <c r="E10946" s="3"/>
    </row>
    <row r="10947" spans="1:5" x14ac:dyDescent="0.4">
      <c r="A10947">
        <v>2025</v>
      </c>
      <c r="B10947">
        <v>6</v>
      </c>
      <c r="C10947">
        <v>71</v>
      </c>
      <c r="D10947" s="3"/>
      <c r="E10947" s="3"/>
    </row>
    <row r="10948" spans="1:5" x14ac:dyDescent="0.4">
      <c r="A10948">
        <v>2025</v>
      </c>
      <c r="B10948">
        <v>6</v>
      </c>
      <c r="C10948">
        <v>72</v>
      </c>
      <c r="D10948" s="3"/>
      <c r="E10948" s="3"/>
    </row>
    <row r="10949" spans="1:5" x14ac:dyDescent="0.4">
      <c r="A10949">
        <v>2025</v>
      </c>
      <c r="B10949">
        <v>6</v>
      </c>
      <c r="C10949">
        <v>73</v>
      </c>
      <c r="D10949" s="3"/>
      <c r="E10949" s="3"/>
    </row>
    <row r="10950" spans="1:5" x14ac:dyDescent="0.4">
      <c r="A10950">
        <v>2025</v>
      </c>
      <c r="B10950">
        <v>6</v>
      </c>
      <c r="C10950">
        <v>74</v>
      </c>
      <c r="D10950" s="3"/>
      <c r="E10950" s="3"/>
    </row>
    <row r="10951" spans="1:5" x14ac:dyDescent="0.4">
      <c r="A10951">
        <v>2025</v>
      </c>
      <c r="B10951">
        <v>6</v>
      </c>
      <c r="C10951">
        <v>75</v>
      </c>
      <c r="D10951" s="3"/>
      <c r="E10951" s="3"/>
    </row>
    <row r="10952" spans="1:5" x14ac:dyDescent="0.4">
      <c r="A10952">
        <v>2025</v>
      </c>
      <c r="B10952">
        <v>6</v>
      </c>
      <c r="C10952">
        <v>76</v>
      </c>
      <c r="D10952" s="3"/>
      <c r="E10952" s="3"/>
    </row>
    <row r="10953" spans="1:5" x14ac:dyDescent="0.4">
      <c r="A10953">
        <v>2025</v>
      </c>
      <c r="B10953">
        <v>6</v>
      </c>
      <c r="C10953">
        <v>77</v>
      </c>
      <c r="D10953" s="3"/>
      <c r="E10953" s="3"/>
    </row>
    <row r="10954" spans="1:5" x14ac:dyDescent="0.4">
      <c r="A10954">
        <v>2025</v>
      </c>
      <c r="B10954">
        <v>6</v>
      </c>
      <c r="C10954">
        <v>78</v>
      </c>
      <c r="D10954" s="3"/>
      <c r="E10954" s="3"/>
    </row>
    <row r="10955" spans="1:5" x14ac:dyDescent="0.4">
      <c r="A10955">
        <v>2025</v>
      </c>
      <c r="B10955">
        <v>6</v>
      </c>
      <c r="C10955">
        <v>79</v>
      </c>
      <c r="D10955" s="3"/>
      <c r="E10955" s="3"/>
    </row>
    <row r="10956" spans="1:5" x14ac:dyDescent="0.4">
      <c r="A10956">
        <v>2025</v>
      </c>
      <c r="B10956">
        <v>6</v>
      </c>
      <c r="C10956">
        <v>80</v>
      </c>
      <c r="D10956" s="3"/>
      <c r="E10956" s="3"/>
    </row>
    <row r="10957" spans="1:5" x14ac:dyDescent="0.4">
      <c r="A10957">
        <v>2025</v>
      </c>
      <c r="B10957">
        <v>6</v>
      </c>
      <c r="C10957">
        <v>81</v>
      </c>
      <c r="D10957" s="3"/>
      <c r="E10957" s="3"/>
    </row>
    <row r="10958" spans="1:5" x14ac:dyDescent="0.4">
      <c r="A10958">
        <v>2025</v>
      </c>
      <c r="B10958">
        <v>6</v>
      </c>
      <c r="C10958">
        <v>82</v>
      </c>
      <c r="D10958" s="3"/>
      <c r="E10958" s="3"/>
    </row>
    <row r="10959" spans="1:5" x14ac:dyDescent="0.4">
      <c r="A10959">
        <v>2025</v>
      </c>
      <c r="B10959">
        <v>6</v>
      </c>
      <c r="C10959">
        <v>83</v>
      </c>
      <c r="D10959" s="3"/>
      <c r="E10959" s="3"/>
    </row>
    <row r="10960" spans="1:5" x14ac:dyDescent="0.4">
      <c r="A10960">
        <v>2025</v>
      </c>
      <c r="B10960">
        <v>6</v>
      </c>
      <c r="C10960">
        <v>84</v>
      </c>
      <c r="D10960" s="3"/>
      <c r="E10960" s="3"/>
    </row>
    <row r="10961" spans="1:5" x14ac:dyDescent="0.4">
      <c r="A10961">
        <v>2025</v>
      </c>
      <c r="B10961">
        <v>6</v>
      </c>
      <c r="C10961">
        <v>85</v>
      </c>
      <c r="D10961" s="3"/>
      <c r="E10961" s="3"/>
    </row>
    <row r="10962" spans="1:5" x14ac:dyDescent="0.4">
      <c r="A10962">
        <v>2025</v>
      </c>
      <c r="B10962">
        <v>6</v>
      </c>
      <c r="C10962">
        <v>86</v>
      </c>
      <c r="D10962" s="3"/>
      <c r="E10962" s="3"/>
    </row>
    <row r="10963" spans="1:5" x14ac:dyDescent="0.4">
      <c r="A10963">
        <v>2025</v>
      </c>
      <c r="B10963">
        <v>6</v>
      </c>
      <c r="C10963">
        <v>87</v>
      </c>
      <c r="D10963" s="3"/>
      <c r="E10963" s="3"/>
    </row>
    <row r="10964" spans="1:5" x14ac:dyDescent="0.4">
      <c r="A10964">
        <v>2025</v>
      </c>
      <c r="B10964">
        <v>6</v>
      </c>
      <c r="C10964">
        <v>88</v>
      </c>
      <c r="D10964" s="3"/>
      <c r="E10964" s="3"/>
    </row>
    <row r="10965" spans="1:5" x14ac:dyDescent="0.4">
      <c r="A10965">
        <v>2025</v>
      </c>
      <c r="B10965">
        <v>6</v>
      </c>
      <c r="C10965">
        <v>89</v>
      </c>
      <c r="D10965" s="3"/>
      <c r="E10965" s="3"/>
    </row>
    <row r="10966" spans="1:5" x14ac:dyDescent="0.4">
      <c r="A10966">
        <v>2025</v>
      </c>
      <c r="B10966">
        <v>6</v>
      </c>
      <c r="C10966">
        <v>90</v>
      </c>
      <c r="D10966" s="3"/>
      <c r="E10966" s="3"/>
    </row>
    <row r="10967" spans="1:5" x14ac:dyDescent="0.4">
      <c r="A10967">
        <v>2025</v>
      </c>
      <c r="B10967">
        <v>6</v>
      </c>
      <c r="C10967">
        <v>91</v>
      </c>
      <c r="D10967" s="3"/>
      <c r="E10967" s="3"/>
    </row>
    <row r="10968" spans="1:5" x14ac:dyDescent="0.4">
      <c r="A10968">
        <v>2025</v>
      </c>
      <c r="B10968">
        <v>6</v>
      </c>
      <c r="C10968">
        <v>92</v>
      </c>
      <c r="D10968" s="3"/>
      <c r="E10968" s="3"/>
    </row>
    <row r="10969" spans="1:5" x14ac:dyDescent="0.4">
      <c r="A10969">
        <v>2025</v>
      </c>
      <c r="B10969">
        <v>6</v>
      </c>
      <c r="C10969">
        <v>93</v>
      </c>
      <c r="D10969" s="3"/>
      <c r="E10969" s="3"/>
    </row>
    <row r="10970" spans="1:5" x14ac:dyDescent="0.4">
      <c r="A10970">
        <v>2025</v>
      </c>
      <c r="B10970">
        <v>6</v>
      </c>
      <c r="C10970">
        <v>94</v>
      </c>
      <c r="D10970" s="3"/>
      <c r="E10970" s="3"/>
    </row>
    <row r="10971" spans="1:5" x14ac:dyDescent="0.4">
      <c r="A10971">
        <v>2025</v>
      </c>
      <c r="B10971">
        <v>6</v>
      </c>
      <c r="C10971">
        <v>95</v>
      </c>
      <c r="D10971" s="3"/>
      <c r="E10971" s="3"/>
    </row>
    <row r="10972" spans="1:5" x14ac:dyDescent="0.4">
      <c r="A10972">
        <v>2025</v>
      </c>
      <c r="B10972">
        <v>6</v>
      </c>
      <c r="C10972">
        <v>96</v>
      </c>
      <c r="D10972" s="3"/>
      <c r="E10972" s="3"/>
    </row>
    <row r="10973" spans="1:5" x14ac:dyDescent="0.4">
      <c r="A10973">
        <v>2025</v>
      </c>
      <c r="B10973">
        <v>6</v>
      </c>
      <c r="C10973">
        <v>97</v>
      </c>
      <c r="D10973" s="3"/>
      <c r="E10973" s="3"/>
    </row>
    <row r="10974" spans="1:5" x14ac:dyDescent="0.4">
      <c r="A10974">
        <v>2025</v>
      </c>
      <c r="B10974">
        <v>6</v>
      </c>
      <c r="C10974">
        <v>98</v>
      </c>
      <c r="D10974" s="3"/>
      <c r="E10974" s="3"/>
    </row>
    <row r="10975" spans="1:5" x14ac:dyDescent="0.4">
      <c r="A10975">
        <v>2025</v>
      </c>
      <c r="B10975">
        <v>6</v>
      </c>
      <c r="C10975">
        <v>99</v>
      </c>
      <c r="D10975" s="3"/>
      <c r="E10975" s="3"/>
    </row>
    <row r="10976" spans="1:5" x14ac:dyDescent="0.4">
      <c r="A10976">
        <v>2025</v>
      </c>
      <c r="B10976">
        <v>6</v>
      </c>
      <c r="C10976">
        <v>100</v>
      </c>
      <c r="D10976" s="3"/>
      <c r="E10976" s="3"/>
    </row>
    <row r="10977" spans="1:5" x14ac:dyDescent="0.4">
      <c r="A10977">
        <v>2025</v>
      </c>
      <c r="B10977">
        <v>6</v>
      </c>
      <c r="C10977">
        <v>101</v>
      </c>
      <c r="D10977" s="3"/>
      <c r="E10977" s="3"/>
    </row>
    <row r="10978" spans="1:5" x14ac:dyDescent="0.4">
      <c r="A10978">
        <v>2025</v>
      </c>
      <c r="B10978">
        <v>6</v>
      </c>
      <c r="C10978">
        <v>102</v>
      </c>
      <c r="D10978" s="3"/>
      <c r="E10978" s="3"/>
    </row>
    <row r="10979" spans="1:5" x14ac:dyDescent="0.4">
      <c r="A10979">
        <v>2025</v>
      </c>
      <c r="B10979">
        <v>6</v>
      </c>
      <c r="C10979">
        <v>103</v>
      </c>
      <c r="D10979" s="3"/>
      <c r="E10979" s="3"/>
    </row>
    <row r="10980" spans="1:5" x14ac:dyDescent="0.4">
      <c r="A10980">
        <v>2025</v>
      </c>
      <c r="B10980">
        <v>6</v>
      </c>
      <c r="C10980">
        <v>104</v>
      </c>
      <c r="D10980" s="3"/>
      <c r="E10980" s="3"/>
    </row>
    <row r="10981" spans="1:5" x14ac:dyDescent="0.4">
      <c r="A10981">
        <v>2025</v>
      </c>
      <c r="B10981">
        <v>6</v>
      </c>
      <c r="C10981">
        <v>105</v>
      </c>
      <c r="D10981" s="3"/>
      <c r="E10981" s="3"/>
    </row>
    <row r="10982" spans="1:5" x14ac:dyDescent="0.4">
      <c r="A10982">
        <v>2025</v>
      </c>
      <c r="B10982">
        <v>6</v>
      </c>
      <c r="C10982">
        <v>106</v>
      </c>
      <c r="D10982" s="3"/>
      <c r="E10982" s="3"/>
    </row>
    <row r="10983" spans="1:5" x14ac:dyDescent="0.4">
      <c r="A10983">
        <v>2025</v>
      </c>
      <c r="B10983">
        <v>6</v>
      </c>
      <c r="C10983">
        <v>107</v>
      </c>
      <c r="D10983" s="3"/>
      <c r="E10983" s="3"/>
    </row>
    <row r="10984" spans="1:5" x14ac:dyDescent="0.4">
      <c r="A10984">
        <v>2025</v>
      </c>
      <c r="B10984">
        <v>6</v>
      </c>
      <c r="C10984">
        <v>108</v>
      </c>
      <c r="D10984" s="3"/>
      <c r="E10984" s="3"/>
    </row>
    <row r="10985" spans="1:5" x14ac:dyDescent="0.4">
      <c r="A10985">
        <v>2025</v>
      </c>
      <c r="B10985">
        <v>6</v>
      </c>
      <c r="C10985">
        <v>109</v>
      </c>
      <c r="D10985" s="3"/>
      <c r="E10985" s="3"/>
    </row>
    <row r="10986" spans="1:5" x14ac:dyDescent="0.4">
      <c r="A10986">
        <v>2025</v>
      </c>
      <c r="B10986">
        <v>6</v>
      </c>
      <c r="C10986">
        <v>110</v>
      </c>
      <c r="D10986" s="3"/>
      <c r="E10986" s="3"/>
    </row>
    <row r="10987" spans="1:5" x14ac:dyDescent="0.4">
      <c r="A10987">
        <v>2025</v>
      </c>
      <c r="B10987">
        <v>6</v>
      </c>
      <c r="C10987">
        <v>111</v>
      </c>
      <c r="D10987" s="3"/>
      <c r="E10987" s="3"/>
    </row>
    <row r="10988" spans="1:5" x14ac:dyDescent="0.4">
      <c r="A10988">
        <v>2025</v>
      </c>
      <c r="B10988">
        <v>6</v>
      </c>
      <c r="C10988">
        <v>112</v>
      </c>
      <c r="D10988" s="3"/>
      <c r="E10988" s="3"/>
    </row>
    <row r="10989" spans="1:5" x14ac:dyDescent="0.4">
      <c r="A10989">
        <v>2025</v>
      </c>
      <c r="B10989">
        <v>6</v>
      </c>
      <c r="C10989">
        <v>113</v>
      </c>
      <c r="D10989" s="3"/>
      <c r="E10989" s="3"/>
    </row>
    <row r="10990" spans="1:5" x14ac:dyDescent="0.4">
      <c r="A10990">
        <v>2025</v>
      </c>
      <c r="B10990">
        <v>6</v>
      </c>
      <c r="C10990">
        <v>114</v>
      </c>
      <c r="D10990" s="3"/>
      <c r="E10990" s="3"/>
    </row>
    <row r="10991" spans="1:5" x14ac:dyDescent="0.4">
      <c r="A10991">
        <v>2025</v>
      </c>
      <c r="B10991">
        <v>6</v>
      </c>
      <c r="C10991">
        <v>115</v>
      </c>
      <c r="D10991" s="3"/>
      <c r="E10991" s="3"/>
    </row>
    <row r="10992" spans="1:5" x14ac:dyDescent="0.4">
      <c r="A10992">
        <v>2025</v>
      </c>
      <c r="B10992">
        <v>6</v>
      </c>
      <c r="C10992">
        <v>116</v>
      </c>
      <c r="D10992" s="3"/>
      <c r="E10992" s="3"/>
    </row>
    <row r="10993" spans="1:5" x14ac:dyDescent="0.4">
      <c r="A10993">
        <v>2025</v>
      </c>
      <c r="B10993">
        <v>6</v>
      </c>
      <c r="C10993">
        <v>117</v>
      </c>
      <c r="D10993" s="3"/>
      <c r="E10993" s="3"/>
    </row>
    <row r="10994" spans="1:5" x14ac:dyDescent="0.4">
      <c r="A10994">
        <v>2025</v>
      </c>
      <c r="B10994">
        <v>6</v>
      </c>
      <c r="C10994">
        <v>118</v>
      </c>
      <c r="D10994" s="3"/>
      <c r="E10994" s="3"/>
    </row>
    <row r="10995" spans="1:5" x14ac:dyDescent="0.4">
      <c r="A10995">
        <v>2025</v>
      </c>
      <c r="B10995">
        <v>6</v>
      </c>
      <c r="C10995">
        <v>119</v>
      </c>
      <c r="D10995" s="3"/>
      <c r="E10995" s="3"/>
    </row>
    <row r="10996" spans="1:5" x14ac:dyDescent="0.4">
      <c r="A10996">
        <v>2025</v>
      </c>
      <c r="B10996">
        <v>6</v>
      </c>
      <c r="C10996">
        <v>120</v>
      </c>
      <c r="D10996" s="3"/>
      <c r="E10996" s="3"/>
    </row>
    <row r="10997" spans="1:5" x14ac:dyDescent="0.4">
      <c r="A10997">
        <v>2025</v>
      </c>
      <c r="B10997">
        <v>6</v>
      </c>
      <c r="C10997">
        <v>121</v>
      </c>
      <c r="D10997" s="3"/>
      <c r="E10997" s="3"/>
    </row>
    <row r="10998" spans="1:5" x14ac:dyDescent="0.4">
      <c r="A10998">
        <v>2025</v>
      </c>
      <c r="B10998">
        <v>6</v>
      </c>
      <c r="C10998">
        <v>122</v>
      </c>
      <c r="D10998" s="3"/>
      <c r="E10998" s="3"/>
    </row>
    <row r="10999" spans="1:5" x14ac:dyDescent="0.4">
      <c r="A10999">
        <v>2025</v>
      </c>
      <c r="B10999">
        <v>6</v>
      </c>
      <c r="C10999">
        <v>123</v>
      </c>
      <c r="D10999" s="3"/>
      <c r="E10999" s="3"/>
    </row>
    <row r="11000" spans="1:5" x14ac:dyDescent="0.4">
      <c r="A11000">
        <v>2025</v>
      </c>
      <c r="B11000">
        <v>6</v>
      </c>
      <c r="C11000">
        <v>124</v>
      </c>
      <c r="D11000" s="3"/>
      <c r="E11000" s="3"/>
    </row>
    <row r="11001" spans="1:5" x14ac:dyDescent="0.4">
      <c r="A11001">
        <v>2025</v>
      </c>
      <c r="B11001">
        <v>6</v>
      </c>
      <c r="C11001">
        <v>125</v>
      </c>
      <c r="D11001" s="3"/>
      <c r="E11001" s="3"/>
    </row>
    <row r="11002" spans="1:5" x14ac:dyDescent="0.4">
      <c r="A11002">
        <v>2025</v>
      </c>
      <c r="B11002">
        <v>6</v>
      </c>
      <c r="C11002">
        <v>126</v>
      </c>
      <c r="D11002" s="3"/>
      <c r="E11002" s="3"/>
    </row>
    <row r="11003" spans="1:5" x14ac:dyDescent="0.4">
      <c r="A11003">
        <v>2025</v>
      </c>
      <c r="B11003">
        <v>6</v>
      </c>
      <c r="C11003">
        <v>127</v>
      </c>
      <c r="D11003" s="3"/>
      <c r="E11003" s="3"/>
    </row>
    <row r="11004" spans="1:5" x14ac:dyDescent="0.4">
      <c r="A11004">
        <v>2025</v>
      </c>
      <c r="B11004">
        <v>6</v>
      </c>
      <c r="C11004">
        <v>128</v>
      </c>
      <c r="D11004" s="3"/>
      <c r="E11004" s="3"/>
    </row>
    <row r="11005" spans="1:5" x14ac:dyDescent="0.4">
      <c r="A11005">
        <v>2025</v>
      </c>
      <c r="B11005">
        <v>6</v>
      </c>
      <c r="C11005">
        <v>129</v>
      </c>
      <c r="D11005" s="3"/>
      <c r="E11005" s="3"/>
    </row>
    <row r="11006" spans="1:5" x14ac:dyDescent="0.4">
      <c r="A11006">
        <v>2025</v>
      </c>
      <c r="B11006">
        <v>6</v>
      </c>
      <c r="C11006">
        <v>130</v>
      </c>
      <c r="D11006" s="3"/>
      <c r="E11006" s="3"/>
    </row>
    <row r="11007" spans="1:5" x14ac:dyDescent="0.4">
      <c r="A11007">
        <v>2025</v>
      </c>
      <c r="B11007">
        <v>7</v>
      </c>
      <c r="C11007">
        <v>0</v>
      </c>
      <c r="D11007" s="3"/>
      <c r="E11007" s="3"/>
    </row>
    <row r="11008" spans="1:5" x14ac:dyDescent="0.4">
      <c r="A11008">
        <v>2025</v>
      </c>
      <c r="B11008">
        <v>7</v>
      </c>
      <c r="C11008">
        <v>1</v>
      </c>
      <c r="D11008" s="3"/>
      <c r="E11008" s="3"/>
    </row>
    <row r="11009" spans="1:5" x14ac:dyDescent="0.4">
      <c r="A11009">
        <v>2025</v>
      </c>
      <c r="B11009">
        <v>7</v>
      </c>
      <c r="C11009">
        <v>2</v>
      </c>
      <c r="D11009" s="3"/>
      <c r="E11009" s="3"/>
    </row>
    <row r="11010" spans="1:5" x14ac:dyDescent="0.4">
      <c r="A11010">
        <v>2025</v>
      </c>
      <c r="B11010">
        <v>7</v>
      </c>
      <c r="C11010">
        <v>3</v>
      </c>
      <c r="D11010" s="3"/>
      <c r="E11010" s="3"/>
    </row>
    <row r="11011" spans="1:5" x14ac:dyDescent="0.4">
      <c r="A11011">
        <v>2025</v>
      </c>
      <c r="B11011">
        <v>7</v>
      </c>
      <c r="C11011">
        <v>4</v>
      </c>
      <c r="D11011" s="3"/>
      <c r="E11011" s="3"/>
    </row>
    <row r="11012" spans="1:5" x14ac:dyDescent="0.4">
      <c r="A11012">
        <v>2025</v>
      </c>
      <c r="B11012">
        <v>7</v>
      </c>
      <c r="C11012">
        <v>5</v>
      </c>
      <c r="D11012" s="3"/>
      <c r="E11012" s="3"/>
    </row>
    <row r="11013" spans="1:5" x14ac:dyDescent="0.4">
      <c r="A11013">
        <v>2025</v>
      </c>
      <c r="B11013">
        <v>7</v>
      </c>
      <c r="C11013">
        <v>6</v>
      </c>
      <c r="D11013" s="3"/>
      <c r="E11013" s="3"/>
    </row>
    <row r="11014" spans="1:5" x14ac:dyDescent="0.4">
      <c r="A11014">
        <v>2025</v>
      </c>
      <c r="B11014">
        <v>7</v>
      </c>
      <c r="C11014">
        <v>7</v>
      </c>
      <c r="D11014" s="3"/>
      <c r="E11014" s="3"/>
    </row>
    <row r="11015" spans="1:5" x14ac:dyDescent="0.4">
      <c r="A11015">
        <v>2025</v>
      </c>
      <c r="B11015">
        <v>7</v>
      </c>
      <c r="C11015">
        <v>8</v>
      </c>
      <c r="D11015" s="3"/>
      <c r="E11015" s="3"/>
    </row>
    <row r="11016" spans="1:5" x14ac:dyDescent="0.4">
      <c r="A11016">
        <v>2025</v>
      </c>
      <c r="B11016">
        <v>7</v>
      </c>
      <c r="C11016">
        <v>9</v>
      </c>
      <c r="D11016" s="3"/>
      <c r="E11016" s="3"/>
    </row>
    <row r="11017" spans="1:5" x14ac:dyDescent="0.4">
      <c r="A11017">
        <v>2025</v>
      </c>
      <c r="B11017">
        <v>7</v>
      </c>
      <c r="C11017">
        <v>10</v>
      </c>
      <c r="D11017" s="3"/>
      <c r="E11017" s="3"/>
    </row>
    <row r="11018" spans="1:5" x14ac:dyDescent="0.4">
      <c r="A11018">
        <v>2025</v>
      </c>
      <c r="B11018">
        <v>7</v>
      </c>
      <c r="C11018">
        <v>11</v>
      </c>
      <c r="D11018" s="3"/>
      <c r="E11018" s="3"/>
    </row>
    <row r="11019" spans="1:5" x14ac:dyDescent="0.4">
      <c r="A11019">
        <v>2025</v>
      </c>
      <c r="B11019">
        <v>7</v>
      </c>
      <c r="C11019">
        <v>12</v>
      </c>
      <c r="D11019" s="3"/>
      <c r="E11019" s="3"/>
    </row>
    <row r="11020" spans="1:5" x14ac:dyDescent="0.4">
      <c r="A11020">
        <v>2025</v>
      </c>
      <c r="B11020">
        <v>7</v>
      </c>
      <c r="C11020">
        <v>13</v>
      </c>
      <c r="D11020" s="3"/>
      <c r="E11020" s="3"/>
    </row>
    <row r="11021" spans="1:5" x14ac:dyDescent="0.4">
      <c r="A11021">
        <v>2025</v>
      </c>
      <c r="B11021">
        <v>7</v>
      </c>
      <c r="C11021">
        <v>14</v>
      </c>
      <c r="D11021" s="3"/>
      <c r="E11021" s="3"/>
    </row>
    <row r="11022" spans="1:5" x14ac:dyDescent="0.4">
      <c r="A11022">
        <v>2025</v>
      </c>
      <c r="B11022">
        <v>7</v>
      </c>
      <c r="C11022">
        <v>15</v>
      </c>
      <c r="D11022" s="3"/>
      <c r="E11022" s="3"/>
    </row>
    <row r="11023" spans="1:5" x14ac:dyDescent="0.4">
      <c r="A11023">
        <v>2025</v>
      </c>
      <c r="B11023">
        <v>7</v>
      </c>
      <c r="C11023">
        <v>16</v>
      </c>
      <c r="D11023" s="3"/>
      <c r="E11023" s="3"/>
    </row>
    <row r="11024" spans="1:5" x14ac:dyDescent="0.4">
      <c r="A11024">
        <v>2025</v>
      </c>
      <c r="B11024">
        <v>7</v>
      </c>
      <c r="C11024">
        <v>17</v>
      </c>
      <c r="D11024" s="3"/>
      <c r="E11024" s="3"/>
    </row>
    <row r="11025" spans="1:5" x14ac:dyDescent="0.4">
      <c r="A11025">
        <v>2025</v>
      </c>
      <c r="B11025">
        <v>7</v>
      </c>
      <c r="C11025">
        <v>18</v>
      </c>
      <c r="D11025" s="3"/>
      <c r="E11025" s="3"/>
    </row>
    <row r="11026" spans="1:5" x14ac:dyDescent="0.4">
      <c r="A11026">
        <v>2025</v>
      </c>
      <c r="B11026">
        <v>7</v>
      </c>
      <c r="C11026">
        <v>19</v>
      </c>
      <c r="D11026" s="3"/>
      <c r="E11026" s="3"/>
    </row>
    <row r="11027" spans="1:5" x14ac:dyDescent="0.4">
      <c r="A11027">
        <v>2025</v>
      </c>
      <c r="B11027">
        <v>7</v>
      </c>
      <c r="C11027">
        <v>20</v>
      </c>
      <c r="D11027" s="3"/>
      <c r="E11027" s="3"/>
    </row>
    <row r="11028" spans="1:5" x14ac:dyDescent="0.4">
      <c r="A11028">
        <v>2025</v>
      </c>
      <c r="B11028">
        <v>7</v>
      </c>
      <c r="C11028">
        <v>21</v>
      </c>
      <c r="D11028" s="3"/>
      <c r="E11028" s="3"/>
    </row>
    <row r="11029" spans="1:5" x14ac:dyDescent="0.4">
      <c r="A11029">
        <v>2025</v>
      </c>
      <c r="B11029">
        <v>7</v>
      </c>
      <c r="C11029">
        <v>22</v>
      </c>
      <c r="D11029" s="3"/>
      <c r="E11029" s="3"/>
    </row>
    <row r="11030" spans="1:5" x14ac:dyDescent="0.4">
      <c r="A11030">
        <v>2025</v>
      </c>
      <c r="B11030">
        <v>7</v>
      </c>
      <c r="C11030">
        <v>23</v>
      </c>
      <c r="D11030" s="3"/>
      <c r="E11030" s="3"/>
    </row>
    <row r="11031" spans="1:5" x14ac:dyDescent="0.4">
      <c r="A11031">
        <v>2025</v>
      </c>
      <c r="B11031">
        <v>7</v>
      </c>
      <c r="C11031">
        <v>24</v>
      </c>
      <c r="D11031" s="3"/>
      <c r="E11031" s="3"/>
    </row>
    <row r="11032" spans="1:5" x14ac:dyDescent="0.4">
      <c r="A11032">
        <v>2025</v>
      </c>
      <c r="B11032">
        <v>7</v>
      </c>
      <c r="C11032">
        <v>25</v>
      </c>
      <c r="D11032" s="3"/>
      <c r="E11032" s="3"/>
    </row>
    <row r="11033" spans="1:5" x14ac:dyDescent="0.4">
      <c r="A11033">
        <v>2025</v>
      </c>
      <c r="B11033">
        <v>7</v>
      </c>
      <c r="C11033">
        <v>26</v>
      </c>
      <c r="D11033" s="3"/>
      <c r="E11033" s="3"/>
    </row>
    <row r="11034" spans="1:5" x14ac:dyDescent="0.4">
      <c r="A11034">
        <v>2025</v>
      </c>
      <c r="B11034">
        <v>7</v>
      </c>
      <c r="C11034">
        <v>27</v>
      </c>
      <c r="D11034" s="3"/>
      <c r="E11034" s="3"/>
    </row>
    <row r="11035" spans="1:5" x14ac:dyDescent="0.4">
      <c r="A11035">
        <v>2025</v>
      </c>
      <c r="B11035">
        <v>7</v>
      </c>
      <c r="C11035">
        <v>28</v>
      </c>
      <c r="D11035" s="3"/>
      <c r="E11035" s="3"/>
    </row>
    <row r="11036" spans="1:5" x14ac:dyDescent="0.4">
      <c r="A11036">
        <v>2025</v>
      </c>
      <c r="B11036">
        <v>7</v>
      </c>
      <c r="C11036">
        <v>29</v>
      </c>
      <c r="D11036" s="3"/>
      <c r="E11036" s="3"/>
    </row>
    <row r="11037" spans="1:5" x14ac:dyDescent="0.4">
      <c r="A11037">
        <v>2025</v>
      </c>
      <c r="B11037">
        <v>7</v>
      </c>
      <c r="C11037">
        <v>30</v>
      </c>
      <c r="D11037" s="3"/>
      <c r="E11037" s="3"/>
    </row>
    <row r="11038" spans="1:5" x14ac:dyDescent="0.4">
      <c r="A11038">
        <v>2025</v>
      </c>
      <c r="B11038">
        <v>7</v>
      </c>
      <c r="C11038">
        <v>31</v>
      </c>
      <c r="D11038" s="3"/>
      <c r="E11038" s="3"/>
    </row>
    <row r="11039" spans="1:5" x14ac:dyDescent="0.4">
      <c r="A11039">
        <v>2025</v>
      </c>
      <c r="B11039">
        <v>7</v>
      </c>
      <c r="C11039">
        <v>32</v>
      </c>
      <c r="D11039" s="3"/>
      <c r="E11039" s="3"/>
    </row>
    <row r="11040" spans="1:5" x14ac:dyDescent="0.4">
      <c r="A11040">
        <v>2025</v>
      </c>
      <c r="B11040">
        <v>7</v>
      </c>
      <c r="C11040">
        <v>33</v>
      </c>
      <c r="D11040" s="3"/>
      <c r="E11040" s="3"/>
    </row>
    <row r="11041" spans="1:5" x14ac:dyDescent="0.4">
      <c r="A11041">
        <v>2025</v>
      </c>
      <c r="B11041">
        <v>7</v>
      </c>
      <c r="C11041">
        <v>34</v>
      </c>
      <c r="D11041" s="3"/>
      <c r="E11041" s="3"/>
    </row>
    <row r="11042" spans="1:5" x14ac:dyDescent="0.4">
      <c r="A11042">
        <v>2025</v>
      </c>
      <c r="B11042">
        <v>7</v>
      </c>
      <c r="C11042">
        <v>35</v>
      </c>
      <c r="D11042" s="3"/>
      <c r="E11042" s="3"/>
    </row>
    <row r="11043" spans="1:5" x14ac:dyDescent="0.4">
      <c r="A11043">
        <v>2025</v>
      </c>
      <c r="B11043">
        <v>7</v>
      </c>
      <c r="C11043">
        <v>36</v>
      </c>
      <c r="D11043" s="3"/>
      <c r="E11043" s="3"/>
    </row>
    <row r="11044" spans="1:5" x14ac:dyDescent="0.4">
      <c r="A11044">
        <v>2025</v>
      </c>
      <c r="B11044">
        <v>7</v>
      </c>
      <c r="C11044">
        <v>37</v>
      </c>
      <c r="D11044" s="3"/>
      <c r="E11044" s="3"/>
    </row>
    <row r="11045" spans="1:5" x14ac:dyDescent="0.4">
      <c r="A11045">
        <v>2025</v>
      </c>
      <c r="B11045">
        <v>7</v>
      </c>
      <c r="C11045">
        <v>38</v>
      </c>
      <c r="D11045" s="3"/>
      <c r="E11045" s="3"/>
    </row>
    <row r="11046" spans="1:5" x14ac:dyDescent="0.4">
      <c r="A11046">
        <v>2025</v>
      </c>
      <c r="B11046">
        <v>7</v>
      </c>
      <c r="C11046">
        <v>39</v>
      </c>
      <c r="D11046" s="3"/>
      <c r="E11046" s="3"/>
    </row>
    <row r="11047" spans="1:5" x14ac:dyDescent="0.4">
      <c r="A11047">
        <v>2025</v>
      </c>
      <c r="B11047">
        <v>7</v>
      </c>
      <c r="C11047">
        <v>40</v>
      </c>
      <c r="D11047" s="3"/>
      <c r="E11047" s="3"/>
    </row>
    <row r="11048" spans="1:5" x14ac:dyDescent="0.4">
      <c r="A11048">
        <v>2025</v>
      </c>
      <c r="B11048">
        <v>7</v>
      </c>
      <c r="C11048">
        <v>41</v>
      </c>
      <c r="D11048" s="3"/>
      <c r="E11048" s="3"/>
    </row>
    <row r="11049" spans="1:5" x14ac:dyDescent="0.4">
      <c r="A11049">
        <v>2025</v>
      </c>
      <c r="B11049">
        <v>7</v>
      </c>
      <c r="C11049">
        <v>42</v>
      </c>
      <c r="D11049" s="3"/>
      <c r="E11049" s="3"/>
    </row>
    <row r="11050" spans="1:5" x14ac:dyDescent="0.4">
      <c r="A11050">
        <v>2025</v>
      </c>
      <c r="B11050">
        <v>7</v>
      </c>
      <c r="C11050">
        <v>43</v>
      </c>
      <c r="D11050" s="3"/>
      <c r="E11050" s="3"/>
    </row>
    <row r="11051" spans="1:5" x14ac:dyDescent="0.4">
      <c r="A11051">
        <v>2025</v>
      </c>
      <c r="B11051">
        <v>7</v>
      </c>
      <c r="C11051">
        <v>44</v>
      </c>
      <c r="D11051" s="3"/>
      <c r="E11051" s="3"/>
    </row>
    <row r="11052" spans="1:5" x14ac:dyDescent="0.4">
      <c r="A11052">
        <v>2025</v>
      </c>
      <c r="B11052">
        <v>7</v>
      </c>
      <c r="C11052">
        <v>45</v>
      </c>
      <c r="D11052" s="3"/>
      <c r="E11052" s="3"/>
    </row>
    <row r="11053" spans="1:5" x14ac:dyDescent="0.4">
      <c r="A11053">
        <v>2025</v>
      </c>
      <c r="B11053">
        <v>7</v>
      </c>
      <c r="C11053">
        <v>46</v>
      </c>
      <c r="D11053" s="3"/>
      <c r="E11053" s="3"/>
    </row>
    <row r="11054" spans="1:5" x14ac:dyDescent="0.4">
      <c r="A11054">
        <v>2025</v>
      </c>
      <c r="B11054">
        <v>7</v>
      </c>
      <c r="C11054">
        <v>47</v>
      </c>
      <c r="D11054" s="3"/>
      <c r="E11054" s="3"/>
    </row>
    <row r="11055" spans="1:5" x14ac:dyDescent="0.4">
      <c r="A11055">
        <v>2025</v>
      </c>
      <c r="B11055">
        <v>7</v>
      </c>
      <c r="C11055">
        <v>48</v>
      </c>
      <c r="D11055" s="3"/>
      <c r="E11055" s="3"/>
    </row>
    <row r="11056" spans="1:5" x14ac:dyDescent="0.4">
      <c r="A11056">
        <v>2025</v>
      </c>
      <c r="B11056">
        <v>7</v>
      </c>
      <c r="C11056">
        <v>49</v>
      </c>
      <c r="D11056" s="3"/>
      <c r="E11056" s="3"/>
    </row>
    <row r="11057" spans="1:5" x14ac:dyDescent="0.4">
      <c r="A11057">
        <v>2025</v>
      </c>
      <c r="B11057">
        <v>7</v>
      </c>
      <c r="C11057">
        <v>50</v>
      </c>
      <c r="D11057" s="3"/>
      <c r="E11057" s="3"/>
    </row>
    <row r="11058" spans="1:5" x14ac:dyDescent="0.4">
      <c r="A11058">
        <v>2025</v>
      </c>
      <c r="B11058">
        <v>7</v>
      </c>
      <c r="C11058">
        <v>51</v>
      </c>
      <c r="D11058" s="3"/>
      <c r="E11058" s="3"/>
    </row>
    <row r="11059" spans="1:5" x14ac:dyDescent="0.4">
      <c r="A11059">
        <v>2025</v>
      </c>
      <c r="B11059">
        <v>7</v>
      </c>
      <c r="C11059">
        <v>52</v>
      </c>
      <c r="D11059" s="3"/>
      <c r="E11059" s="3"/>
    </row>
    <row r="11060" spans="1:5" x14ac:dyDescent="0.4">
      <c r="A11060">
        <v>2025</v>
      </c>
      <c r="B11060">
        <v>7</v>
      </c>
      <c r="C11060">
        <v>53</v>
      </c>
      <c r="D11060" s="3"/>
      <c r="E11060" s="3"/>
    </row>
    <row r="11061" spans="1:5" x14ac:dyDescent="0.4">
      <c r="A11061">
        <v>2025</v>
      </c>
      <c r="B11061">
        <v>7</v>
      </c>
      <c r="C11061">
        <v>54</v>
      </c>
      <c r="D11061" s="3"/>
      <c r="E11061" s="3"/>
    </row>
    <row r="11062" spans="1:5" x14ac:dyDescent="0.4">
      <c r="A11062">
        <v>2025</v>
      </c>
      <c r="B11062">
        <v>7</v>
      </c>
      <c r="C11062">
        <v>55</v>
      </c>
      <c r="D11062" s="3"/>
      <c r="E11062" s="3"/>
    </row>
    <row r="11063" spans="1:5" x14ac:dyDescent="0.4">
      <c r="A11063">
        <v>2025</v>
      </c>
      <c r="B11063">
        <v>7</v>
      </c>
      <c r="C11063">
        <v>56</v>
      </c>
      <c r="D11063" s="3"/>
      <c r="E11063" s="3"/>
    </row>
    <row r="11064" spans="1:5" x14ac:dyDescent="0.4">
      <c r="A11064">
        <v>2025</v>
      </c>
      <c r="B11064">
        <v>7</v>
      </c>
      <c r="C11064">
        <v>57</v>
      </c>
      <c r="D11064" s="3"/>
      <c r="E11064" s="3"/>
    </row>
    <row r="11065" spans="1:5" x14ac:dyDescent="0.4">
      <c r="A11065">
        <v>2025</v>
      </c>
      <c r="B11065">
        <v>7</v>
      </c>
      <c r="C11065">
        <v>58</v>
      </c>
      <c r="D11065" s="3"/>
      <c r="E11065" s="3"/>
    </row>
    <row r="11066" spans="1:5" x14ac:dyDescent="0.4">
      <c r="A11066">
        <v>2025</v>
      </c>
      <c r="B11066">
        <v>7</v>
      </c>
      <c r="C11066">
        <v>59</v>
      </c>
      <c r="D11066" s="3"/>
      <c r="E11066" s="3"/>
    </row>
    <row r="11067" spans="1:5" x14ac:dyDescent="0.4">
      <c r="A11067">
        <v>2025</v>
      </c>
      <c r="B11067">
        <v>7</v>
      </c>
      <c r="C11067">
        <v>60</v>
      </c>
      <c r="D11067" s="3"/>
      <c r="E11067" s="3"/>
    </row>
    <row r="11068" spans="1:5" x14ac:dyDescent="0.4">
      <c r="A11068">
        <v>2025</v>
      </c>
      <c r="B11068">
        <v>7</v>
      </c>
      <c r="C11068">
        <v>61</v>
      </c>
      <c r="D11068" s="3"/>
      <c r="E11068" s="3"/>
    </row>
    <row r="11069" spans="1:5" x14ac:dyDescent="0.4">
      <c r="A11069">
        <v>2025</v>
      </c>
      <c r="B11069">
        <v>7</v>
      </c>
      <c r="C11069">
        <v>62</v>
      </c>
      <c r="D11069" s="3"/>
      <c r="E11069" s="3"/>
    </row>
    <row r="11070" spans="1:5" x14ac:dyDescent="0.4">
      <c r="A11070">
        <v>2025</v>
      </c>
      <c r="B11070">
        <v>7</v>
      </c>
      <c r="C11070">
        <v>63</v>
      </c>
      <c r="D11070" s="3"/>
      <c r="E11070" s="3"/>
    </row>
    <row r="11071" spans="1:5" x14ac:dyDescent="0.4">
      <c r="A11071">
        <v>2025</v>
      </c>
      <c r="B11071">
        <v>7</v>
      </c>
      <c r="C11071">
        <v>64</v>
      </c>
      <c r="D11071" s="3"/>
      <c r="E11071" s="3"/>
    </row>
    <row r="11072" spans="1:5" x14ac:dyDescent="0.4">
      <c r="A11072">
        <v>2025</v>
      </c>
      <c r="B11072">
        <v>7</v>
      </c>
      <c r="C11072">
        <v>65</v>
      </c>
      <c r="D11072" s="3"/>
      <c r="E11072" s="3"/>
    </row>
    <row r="11073" spans="1:5" x14ac:dyDescent="0.4">
      <c r="A11073">
        <v>2025</v>
      </c>
      <c r="B11073">
        <v>7</v>
      </c>
      <c r="C11073">
        <v>66</v>
      </c>
      <c r="D11073" s="3"/>
      <c r="E11073" s="3"/>
    </row>
    <row r="11074" spans="1:5" x14ac:dyDescent="0.4">
      <c r="A11074">
        <v>2025</v>
      </c>
      <c r="B11074">
        <v>7</v>
      </c>
      <c r="C11074">
        <v>67</v>
      </c>
      <c r="D11074" s="3"/>
      <c r="E11074" s="3"/>
    </row>
    <row r="11075" spans="1:5" x14ac:dyDescent="0.4">
      <c r="A11075">
        <v>2025</v>
      </c>
      <c r="B11075">
        <v>7</v>
      </c>
      <c r="C11075">
        <v>68</v>
      </c>
      <c r="D11075" s="3"/>
      <c r="E11075" s="3"/>
    </row>
    <row r="11076" spans="1:5" x14ac:dyDescent="0.4">
      <c r="A11076">
        <v>2025</v>
      </c>
      <c r="B11076">
        <v>7</v>
      </c>
      <c r="C11076">
        <v>69</v>
      </c>
      <c r="D11076" s="3"/>
      <c r="E11076" s="3"/>
    </row>
    <row r="11077" spans="1:5" x14ac:dyDescent="0.4">
      <c r="A11077">
        <v>2025</v>
      </c>
      <c r="B11077">
        <v>7</v>
      </c>
      <c r="C11077">
        <v>70</v>
      </c>
      <c r="D11077" s="3"/>
      <c r="E11077" s="3"/>
    </row>
    <row r="11078" spans="1:5" x14ac:dyDescent="0.4">
      <c r="A11078">
        <v>2025</v>
      </c>
      <c r="B11078">
        <v>7</v>
      </c>
      <c r="C11078">
        <v>71</v>
      </c>
      <c r="D11078" s="3"/>
      <c r="E11078" s="3"/>
    </row>
    <row r="11079" spans="1:5" x14ac:dyDescent="0.4">
      <c r="A11079">
        <v>2025</v>
      </c>
      <c r="B11079">
        <v>7</v>
      </c>
      <c r="C11079">
        <v>72</v>
      </c>
      <c r="D11079" s="3"/>
      <c r="E11079" s="3"/>
    </row>
    <row r="11080" spans="1:5" x14ac:dyDescent="0.4">
      <c r="A11080">
        <v>2025</v>
      </c>
      <c r="B11080">
        <v>7</v>
      </c>
      <c r="C11080">
        <v>73</v>
      </c>
      <c r="D11080" s="3"/>
      <c r="E11080" s="3"/>
    </row>
    <row r="11081" spans="1:5" x14ac:dyDescent="0.4">
      <c r="A11081">
        <v>2025</v>
      </c>
      <c r="B11081">
        <v>7</v>
      </c>
      <c r="C11081">
        <v>74</v>
      </c>
      <c r="D11081" s="3"/>
      <c r="E11081" s="3"/>
    </row>
    <row r="11082" spans="1:5" x14ac:dyDescent="0.4">
      <c r="A11082">
        <v>2025</v>
      </c>
      <c r="B11082">
        <v>7</v>
      </c>
      <c r="C11082">
        <v>75</v>
      </c>
      <c r="D11082" s="3"/>
      <c r="E11082" s="3"/>
    </row>
    <row r="11083" spans="1:5" x14ac:dyDescent="0.4">
      <c r="A11083">
        <v>2025</v>
      </c>
      <c r="B11083">
        <v>7</v>
      </c>
      <c r="C11083">
        <v>76</v>
      </c>
      <c r="D11083" s="3"/>
      <c r="E11083" s="3"/>
    </row>
    <row r="11084" spans="1:5" x14ac:dyDescent="0.4">
      <c r="A11084">
        <v>2025</v>
      </c>
      <c r="B11084">
        <v>7</v>
      </c>
      <c r="C11084">
        <v>77</v>
      </c>
      <c r="D11084" s="3"/>
      <c r="E11084" s="3"/>
    </row>
    <row r="11085" spans="1:5" x14ac:dyDescent="0.4">
      <c r="A11085">
        <v>2025</v>
      </c>
      <c r="B11085">
        <v>7</v>
      </c>
      <c r="C11085">
        <v>78</v>
      </c>
      <c r="D11085" s="3"/>
      <c r="E11085" s="3"/>
    </row>
    <row r="11086" spans="1:5" x14ac:dyDescent="0.4">
      <c r="A11086">
        <v>2025</v>
      </c>
      <c r="B11086">
        <v>7</v>
      </c>
      <c r="C11086">
        <v>79</v>
      </c>
      <c r="D11086" s="3"/>
      <c r="E11086" s="3"/>
    </row>
    <row r="11087" spans="1:5" x14ac:dyDescent="0.4">
      <c r="A11087">
        <v>2025</v>
      </c>
      <c r="B11087">
        <v>7</v>
      </c>
      <c r="C11087">
        <v>80</v>
      </c>
      <c r="D11087" s="3"/>
      <c r="E11087" s="3"/>
    </row>
    <row r="11088" spans="1:5" x14ac:dyDescent="0.4">
      <c r="A11088">
        <v>2025</v>
      </c>
      <c r="B11088">
        <v>7</v>
      </c>
      <c r="C11088">
        <v>81</v>
      </c>
      <c r="D11088" s="3"/>
      <c r="E11088" s="3"/>
    </row>
    <row r="11089" spans="1:5" x14ac:dyDescent="0.4">
      <c r="A11089">
        <v>2025</v>
      </c>
      <c r="B11089">
        <v>7</v>
      </c>
      <c r="C11089">
        <v>82</v>
      </c>
      <c r="D11089" s="3"/>
      <c r="E11089" s="3"/>
    </row>
    <row r="11090" spans="1:5" x14ac:dyDescent="0.4">
      <c r="A11090">
        <v>2025</v>
      </c>
      <c r="B11090">
        <v>7</v>
      </c>
      <c r="C11090">
        <v>83</v>
      </c>
      <c r="D11090" s="3"/>
      <c r="E11090" s="3"/>
    </row>
    <row r="11091" spans="1:5" x14ac:dyDescent="0.4">
      <c r="A11091">
        <v>2025</v>
      </c>
      <c r="B11091">
        <v>7</v>
      </c>
      <c r="C11091">
        <v>84</v>
      </c>
      <c r="D11091" s="3"/>
      <c r="E11091" s="3"/>
    </row>
    <row r="11092" spans="1:5" x14ac:dyDescent="0.4">
      <c r="A11092">
        <v>2025</v>
      </c>
      <c r="B11092">
        <v>7</v>
      </c>
      <c r="C11092">
        <v>85</v>
      </c>
      <c r="D11092" s="3"/>
      <c r="E11092" s="3"/>
    </row>
    <row r="11093" spans="1:5" x14ac:dyDescent="0.4">
      <c r="A11093">
        <v>2025</v>
      </c>
      <c r="B11093">
        <v>7</v>
      </c>
      <c r="C11093">
        <v>86</v>
      </c>
      <c r="D11093" s="3"/>
      <c r="E11093" s="3"/>
    </row>
    <row r="11094" spans="1:5" x14ac:dyDescent="0.4">
      <c r="A11094">
        <v>2025</v>
      </c>
      <c r="B11094">
        <v>7</v>
      </c>
      <c r="C11094">
        <v>87</v>
      </c>
      <c r="D11094" s="3"/>
      <c r="E11094" s="3"/>
    </row>
    <row r="11095" spans="1:5" x14ac:dyDescent="0.4">
      <c r="A11095">
        <v>2025</v>
      </c>
      <c r="B11095">
        <v>7</v>
      </c>
      <c r="C11095">
        <v>88</v>
      </c>
      <c r="D11095" s="3"/>
      <c r="E11095" s="3"/>
    </row>
    <row r="11096" spans="1:5" x14ac:dyDescent="0.4">
      <c r="A11096">
        <v>2025</v>
      </c>
      <c r="B11096">
        <v>7</v>
      </c>
      <c r="C11096">
        <v>89</v>
      </c>
      <c r="D11096" s="3"/>
      <c r="E11096" s="3"/>
    </row>
    <row r="11097" spans="1:5" x14ac:dyDescent="0.4">
      <c r="A11097">
        <v>2025</v>
      </c>
      <c r="B11097">
        <v>7</v>
      </c>
      <c r="C11097">
        <v>90</v>
      </c>
      <c r="D11097" s="3"/>
      <c r="E11097" s="3"/>
    </row>
    <row r="11098" spans="1:5" x14ac:dyDescent="0.4">
      <c r="A11098">
        <v>2025</v>
      </c>
      <c r="B11098">
        <v>7</v>
      </c>
      <c r="C11098">
        <v>91</v>
      </c>
      <c r="D11098" s="3"/>
      <c r="E11098" s="3"/>
    </row>
    <row r="11099" spans="1:5" x14ac:dyDescent="0.4">
      <c r="A11099">
        <v>2025</v>
      </c>
      <c r="B11099">
        <v>7</v>
      </c>
      <c r="C11099">
        <v>92</v>
      </c>
      <c r="D11099" s="3"/>
      <c r="E11099" s="3"/>
    </row>
    <row r="11100" spans="1:5" x14ac:dyDescent="0.4">
      <c r="A11100">
        <v>2025</v>
      </c>
      <c r="B11100">
        <v>7</v>
      </c>
      <c r="C11100">
        <v>93</v>
      </c>
      <c r="D11100" s="3"/>
      <c r="E11100" s="3"/>
    </row>
    <row r="11101" spans="1:5" x14ac:dyDescent="0.4">
      <c r="A11101">
        <v>2025</v>
      </c>
      <c r="B11101">
        <v>7</v>
      </c>
      <c r="C11101">
        <v>94</v>
      </c>
      <c r="D11101" s="3"/>
      <c r="E11101" s="3"/>
    </row>
    <row r="11102" spans="1:5" x14ac:dyDescent="0.4">
      <c r="A11102">
        <v>2025</v>
      </c>
      <c r="B11102">
        <v>7</v>
      </c>
      <c r="C11102">
        <v>95</v>
      </c>
      <c r="D11102" s="3"/>
      <c r="E11102" s="3"/>
    </row>
    <row r="11103" spans="1:5" x14ac:dyDescent="0.4">
      <c r="A11103">
        <v>2025</v>
      </c>
      <c r="B11103">
        <v>7</v>
      </c>
      <c r="C11103">
        <v>96</v>
      </c>
      <c r="D11103" s="3"/>
      <c r="E11103" s="3"/>
    </row>
    <row r="11104" spans="1:5" x14ac:dyDescent="0.4">
      <c r="A11104">
        <v>2025</v>
      </c>
      <c r="B11104">
        <v>7</v>
      </c>
      <c r="C11104">
        <v>97</v>
      </c>
      <c r="D11104" s="3"/>
      <c r="E11104" s="3"/>
    </row>
    <row r="11105" spans="1:5" x14ac:dyDescent="0.4">
      <c r="A11105">
        <v>2025</v>
      </c>
      <c r="B11105">
        <v>7</v>
      </c>
      <c r="C11105">
        <v>98</v>
      </c>
      <c r="D11105" s="3"/>
      <c r="E11105" s="3"/>
    </row>
    <row r="11106" spans="1:5" x14ac:dyDescent="0.4">
      <c r="A11106">
        <v>2025</v>
      </c>
      <c r="B11106">
        <v>7</v>
      </c>
      <c r="C11106">
        <v>99</v>
      </c>
      <c r="D11106" s="3"/>
      <c r="E11106" s="3"/>
    </row>
    <row r="11107" spans="1:5" x14ac:dyDescent="0.4">
      <c r="A11107">
        <v>2025</v>
      </c>
      <c r="B11107">
        <v>7</v>
      </c>
      <c r="C11107">
        <v>100</v>
      </c>
      <c r="D11107" s="3"/>
      <c r="E11107" s="3"/>
    </row>
    <row r="11108" spans="1:5" x14ac:dyDescent="0.4">
      <c r="A11108">
        <v>2025</v>
      </c>
      <c r="B11108">
        <v>7</v>
      </c>
      <c r="C11108">
        <v>101</v>
      </c>
      <c r="D11108" s="3"/>
      <c r="E11108" s="3"/>
    </row>
    <row r="11109" spans="1:5" x14ac:dyDescent="0.4">
      <c r="A11109">
        <v>2025</v>
      </c>
      <c r="B11109">
        <v>7</v>
      </c>
      <c r="C11109">
        <v>102</v>
      </c>
      <c r="D11109" s="3"/>
      <c r="E11109" s="3"/>
    </row>
    <row r="11110" spans="1:5" x14ac:dyDescent="0.4">
      <c r="A11110">
        <v>2025</v>
      </c>
      <c r="B11110">
        <v>7</v>
      </c>
      <c r="C11110">
        <v>103</v>
      </c>
      <c r="D11110" s="3"/>
      <c r="E11110" s="3"/>
    </row>
    <row r="11111" spans="1:5" x14ac:dyDescent="0.4">
      <c r="A11111">
        <v>2025</v>
      </c>
      <c r="B11111">
        <v>7</v>
      </c>
      <c r="C11111">
        <v>104</v>
      </c>
      <c r="D11111" s="3"/>
      <c r="E11111" s="3"/>
    </row>
    <row r="11112" spans="1:5" x14ac:dyDescent="0.4">
      <c r="A11112">
        <v>2025</v>
      </c>
      <c r="B11112">
        <v>7</v>
      </c>
      <c r="C11112">
        <v>105</v>
      </c>
      <c r="D11112" s="3"/>
      <c r="E11112" s="3"/>
    </row>
    <row r="11113" spans="1:5" x14ac:dyDescent="0.4">
      <c r="A11113">
        <v>2025</v>
      </c>
      <c r="B11113">
        <v>7</v>
      </c>
      <c r="C11113">
        <v>106</v>
      </c>
      <c r="D11113" s="3"/>
      <c r="E11113" s="3"/>
    </row>
    <row r="11114" spans="1:5" x14ac:dyDescent="0.4">
      <c r="A11114">
        <v>2025</v>
      </c>
      <c r="B11114">
        <v>7</v>
      </c>
      <c r="C11114">
        <v>107</v>
      </c>
      <c r="D11114" s="3"/>
      <c r="E11114" s="3"/>
    </row>
    <row r="11115" spans="1:5" x14ac:dyDescent="0.4">
      <c r="A11115">
        <v>2025</v>
      </c>
      <c r="B11115">
        <v>7</v>
      </c>
      <c r="C11115">
        <v>108</v>
      </c>
      <c r="D11115" s="3"/>
      <c r="E11115" s="3"/>
    </row>
    <row r="11116" spans="1:5" x14ac:dyDescent="0.4">
      <c r="A11116">
        <v>2025</v>
      </c>
      <c r="B11116">
        <v>7</v>
      </c>
      <c r="C11116">
        <v>109</v>
      </c>
      <c r="D11116" s="3"/>
      <c r="E11116" s="3"/>
    </row>
    <row r="11117" spans="1:5" x14ac:dyDescent="0.4">
      <c r="A11117">
        <v>2025</v>
      </c>
      <c r="B11117">
        <v>7</v>
      </c>
      <c r="C11117">
        <v>110</v>
      </c>
      <c r="D11117" s="3"/>
      <c r="E11117" s="3"/>
    </row>
    <row r="11118" spans="1:5" x14ac:dyDescent="0.4">
      <c r="A11118">
        <v>2025</v>
      </c>
      <c r="B11118">
        <v>7</v>
      </c>
      <c r="C11118">
        <v>111</v>
      </c>
      <c r="D11118" s="3"/>
      <c r="E11118" s="3"/>
    </row>
    <row r="11119" spans="1:5" x14ac:dyDescent="0.4">
      <c r="A11119">
        <v>2025</v>
      </c>
      <c r="B11119">
        <v>7</v>
      </c>
      <c r="C11119">
        <v>112</v>
      </c>
      <c r="D11119" s="3"/>
      <c r="E11119" s="3"/>
    </row>
    <row r="11120" spans="1:5" x14ac:dyDescent="0.4">
      <c r="A11120">
        <v>2025</v>
      </c>
      <c r="B11120">
        <v>7</v>
      </c>
      <c r="C11120">
        <v>113</v>
      </c>
      <c r="D11120" s="3"/>
      <c r="E11120" s="3"/>
    </row>
    <row r="11121" spans="1:5" x14ac:dyDescent="0.4">
      <c r="A11121">
        <v>2025</v>
      </c>
      <c r="B11121">
        <v>7</v>
      </c>
      <c r="C11121">
        <v>114</v>
      </c>
      <c r="D11121" s="3"/>
      <c r="E11121" s="3"/>
    </row>
    <row r="11122" spans="1:5" x14ac:dyDescent="0.4">
      <c r="A11122">
        <v>2025</v>
      </c>
      <c r="B11122">
        <v>7</v>
      </c>
      <c r="C11122">
        <v>115</v>
      </c>
      <c r="D11122" s="3"/>
      <c r="E11122" s="3"/>
    </row>
    <row r="11123" spans="1:5" x14ac:dyDescent="0.4">
      <c r="A11123">
        <v>2025</v>
      </c>
      <c r="B11123">
        <v>7</v>
      </c>
      <c r="C11123">
        <v>116</v>
      </c>
      <c r="D11123" s="3"/>
      <c r="E11123" s="3"/>
    </row>
    <row r="11124" spans="1:5" x14ac:dyDescent="0.4">
      <c r="A11124">
        <v>2025</v>
      </c>
      <c r="B11124">
        <v>7</v>
      </c>
      <c r="C11124">
        <v>117</v>
      </c>
      <c r="D11124" s="3"/>
      <c r="E11124" s="3"/>
    </row>
    <row r="11125" spans="1:5" x14ac:dyDescent="0.4">
      <c r="A11125">
        <v>2025</v>
      </c>
      <c r="B11125">
        <v>7</v>
      </c>
      <c r="C11125">
        <v>118</v>
      </c>
      <c r="D11125" s="3"/>
      <c r="E11125" s="3"/>
    </row>
    <row r="11126" spans="1:5" x14ac:dyDescent="0.4">
      <c r="A11126">
        <v>2025</v>
      </c>
      <c r="B11126">
        <v>7</v>
      </c>
      <c r="C11126">
        <v>119</v>
      </c>
      <c r="D11126" s="3"/>
      <c r="E11126" s="3"/>
    </row>
    <row r="11127" spans="1:5" x14ac:dyDescent="0.4">
      <c r="A11127">
        <v>2025</v>
      </c>
      <c r="B11127">
        <v>7</v>
      </c>
      <c r="C11127">
        <v>120</v>
      </c>
      <c r="D11127" s="3"/>
      <c r="E11127" s="3"/>
    </row>
    <row r="11128" spans="1:5" x14ac:dyDescent="0.4">
      <c r="A11128">
        <v>2025</v>
      </c>
      <c r="B11128">
        <v>7</v>
      </c>
      <c r="C11128">
        <v>121</v>
      </c>
      <c r="D11128" s="3"/>
      <c r="E11128" s="3"/>
    </row>
    <row r="11129" spans="1:5" x14ac:dyDescent="0.4">
      <c r="A11129">
        <v>2025</v>
      </c>
      <c r="B11129">
        <v>7</v>
      </c>
      <c r="C11129">
        <v>122</v>
      </c>
      <c r="D11129" s="3"/>
      <c r="E11129" s="3"/>
    </row>
    <row r="11130" spans="1:5" x14ac:dyDescent="0.4">
      <c r="A11130">
        <v>2025</v>
      </c>
      <c r="B11130">
        <v>7</v>
      </c>
      <c r="C11130">
        <v>123</v>
      </c>
      <c r="D11130" s="3"/>
      <c r="E11130" s="3"/>
    </row>
    <row r="11131" spans="1:5" x14ac:dyDescent="0.4">
      <c r="A11131">
        <v>2025</v>
      </c>
      <c r="B11131">
        <v>7</v>
      </c>
      <c r="C11131">
        <v>124</v>
      </c>
      <c r="D11131" s="3"/>
      <c r="E11131" s="3"/>
    </row>
    <row r="11132" spans="1:5" x14ac:dyDescent="0.4">
      <c r="A11132">
        <v>2025</v>
      </c>
      <c r="B11132">
        <v>7</v>
      </c>
      <c r="C11132">
        <v>125</v>
      </c>
      <c r="D11132" s="3"/>
      <c r="E11132" s="3"/>
    </row>
    <row r="11133" spans="1:5" x14ac:dyDescent="0.4">
      <c r="A11133">
        <v>2025</v>
      </c>
      <c r="B11133">
        <v>7</v>
      </c>
      <c r="C11133">
        <v>126</v>
      </c>
      <c r="D11133" s="3"/>
      <c r="E11133" s="3"/>
    </row>
    <row r="11134" spans="1:5" x14ac:dyDescent="0.4">
      <c r="A11134">
        <v>2025</v>
      </c>
      <c r="B11134">
        <v>7</v>
      </c>
      <c r="C11134">
        <v>127</v>
      </c>
      <c r="D11134" s="3"/>
      <c r="E11134" s="3"/>
    </row>
    <row r="11135" spans="1:5" x14ac:dyDescent="0.4">
      <c r="A11135">
        <v>2025</v>
      </c>
      <c r="B11135">
        <v>7</v>
      </c>
      <c r="C11135">
        <v>128</v>
      </c>
      <c r="D11135" s="3"/>
      <c r="E11135" s="3"/>
    </row>
    <row r="11136" spans="1:5" x14ac:dyDescent="0.4">
      <c r="A11136">
        <v>2025</v>
      </c>
      <c r="B11136">
        <v>7</v>
      </c>
      <c r="C11136">
        <v>129</v>
      </c>
      <c r="D11136" s="3"/>
      <c r="E11136" s="3"/>
    </row>
    <row r="11137" spans="1:5" x14ac:dyDescent="0.4">
      <c r="A11137">
        <v>2025</v>
      </c>
      <c r="B11137">
        <v>7</v>
      </c>
      <c r="C11137">
        <v>130</v>
      </c>
      <c r="D11137" s="3"/>
      <c r="E11137" s="3"/>
    </row>
    <row r="11138" spans="1:5" x14ac:dyDescent="0.4">
      <c r="A11138">
        <v>2025</v>
      </c>
      <c r="B11138">
        <v>8</v>
      </c>
      <c r="C11138">
        <v>0</v>
      </c>
      <c r="D11138" s="3"/>
      <c r="E11138" s="3"/>
    </row>
    <row r="11139" spans="1:5" x14ac:dyDescent="0.4">
      <c r="A11139">
        <v>2025</v>
      </c>
      <c r="B11139">
        <v>8</v>
      </c>
      <c r="C11139">
        <v>1</v>
      </c>
      <c r="D11139" s="3"/>
      <c r="E11139" s="3"/>
    </row>
    <row r="11140" spans="1:5" x14ac:dyDescent="0.4">
      <c r="A11140">
        <v>2025</v>
      </c>
      <c r="B11140">
        <v>8</v>
      </c>
      <c r="C11140">
        <v>2</v>
      </c>
      <c r="D11140" s="3"/>
      <c r="E11140" s="3"/>
    </row>
    <row r="11141" spans="1:5" x14ac:dyDescent="0.4">
      <c r="A11141">
        <v>2025</v>
      </c>
      <c r="B11141">
        <v>8</v>
      </c>
      <c r="C11141">
        <v>3</v>
      </c>
      <c r="D11141" s="3"/>
      <c r="E11141" s="3"/>
    </row>
    <row r="11142" spans="1:5" x14ac:dyDescent="0.4">
      <c r="A11142">
        <v>2025</v>
      </c>
      <c r="B11142">
        <v>8</v>
      </c>
      <c r="C11142">
        <v>4</v>
      </c>
      <c r="D11142" s="3"/>
      <c r="E11142" s="3"/>
    </row>
    <row r="11143" spans="1:5" x14ac:dyDescent="0.4">
      <c r="A11143">
        <v>2025</v>
      </c>
      <c r="B11143">
        <v>8</v>
      </c>
      <c r="C11143">
        <v>5</v>
      </c>
      <c r="D11143" s="3"/>
      <c r="E11143" s="3"/>
    </row>
    <row r="11144" spans="1:5" x14ac:dyDescent="0.4">
      <c r="A11144">
        <v>2025</v>
      </c>
      <c r="B11144">
        <v>8</v>
      </c>
      <c r="C11144">
        <v>6</v>
      </c>
      <c r="D11144" s="3"/>
      <c r="E11144" s="3"/>
    </row>
    <row r="11145" spans="1:5" x14ac:dyDescent="0.4">
      <c r="A11145">
        <v>2025</v>
      </c>
      <c r="B11145">
        <v>8</v>
      </c>
      <c r="C11145">
        <v>7</v>
      </c>
      <c r="D11145" s="3"/>
      <c r="E11145" s="3"/>
    </row>
    <row r="11146" spans="1:5" x14ac:dyDescent="0.4">
      <c r="A11146">
        <v>2025</v>
      </c>
      <c r="B11146">
        <v>8</v>
      </c>
      <c r="C11146">
        <v>8</v>
      </c>
      <c r="D11146" s="3"/>
      <c r="E11146" s="3"/>
    </row>
    <row r="11147" spans="1:5" x14ac:dyDescent="0.4">
      <c r="A11147">
        <v>2025</v>
      </c>
      <c r="B11147">
        <v>8</v>
      </c>
      <c r="C11147">
        <v>9</v>
      </c>
      <c r="D11147" s="3"/>
      <c r="E11147" s="3"/>
    </row>
    <row r="11148" spans="1:5" x14ac:dyDescent="0.4">
      <c r="A11148">
        <v>2025</v>
      </c>
      <c r="B11148">
        <v>8</v>
      </c>
      <c r="C11148">
        <v>10</v>
      </c>
      <c r="D11148" s="3"/>
      <c r="E11148" s="3"/>
    </row>
    <row r="11149" spans="1:5" x14ac:dyDescent="0.4">
      <c r="A11149">
        <v>2025</v>
      </c>
      <c r="B11149">
        <v>8</v>
      </c>
      <c r="C11149">
        <v>11</v>
      </c>
      <c r="D11149" s="3"/>
      <c r="E11149" s="3"/>
    </row>
    <row r="11150" spans="1:5" x14ac:dyDescent="0.4">
      <c r="A11150">
        <v>2025</v>
      </c>
      <c r="B11150">
        <v>8</v>
      </c>
      <c r="C11150">
        <v>12</v>
      </c>
      <c r="D11150" s="3"/>
      <c r="E11150" s="3"/>
    </row>
    <row r="11151" spans="1:5" x14ac:dyDescent="0.4">
      <c r="A11151">
        <v>2025</v>
      </c>
      <c r="B11151">
        <v>8</v>
      </c>
      <c r="C11151">
        <v>13</v>
      </c>
      <c r="D11151" s="3"/>
      <c r="E11151" s="3"/>
    </row>
    <row r="11152" spans="1:5" x14ac:dyDescent="0.4">
      <c r="A11152">
        <v>2025</v>
      </c>
      <c r="B11152">
        <v>8</v>
      </c>
      <c r="C11152">
        <v>14</v>
      </c>
      <c r="D11152" s="3"/>
      <c r="E11152" s="3"/>
    </row>
    <row r="11153" spans="1:5" x14ac:dyDescent="0.4">
      <c r="A11153">
        <v>2025</v>
      </c>
      <c r="B11153">
        <v>8</v>
      </c>
      <c r="C11153">
        <v>15</v>
      </c>
      <c r="D11153" s="3"/>
      <c r="E11153" s="3"/>
    </row>
    <row r="11154" spans="1:5" x14ac:dyDescent="0.4">
      <c r="A11154">
        <v>2025</v>
      </c>
      <c r="B11154">
        <v>8</v>
      </c>
      <c r="C11154">
        <v>16</v>
      </c>
      <c r="D11154" s="3"/>
      <c r="E11154" s="3"/>
    </row>
    <row r="11155" spans="1:5" x14ac:dyDescent="0.4">
      <c r="A11155">
        <v>2025</v>
      </c>
      <c r="B11155">
        <v>8</v>
      </c>
      <c r="C11155">
        <v>17</v>
      </c>
      <c r="D11155" s="3"/>
      <c r="E11155" s="3"/>
    </row>
    <row r="11156" spans="1:5" x14ac:dyDescent="0.4">
      <c r="A11156">
        <v>2025</v>
      </c>
      <c r="B11156">
        <v>8</v>
      </c>
      <c r="C11156">
        <v>18</v>
      </c>
      <c r="D11156" s="3"/>
      <c r="E11156" s="3"/>
    </row>
    <row r="11157" spans="1:5" x14ac:dyDescent="0.4">
      <c r="A11157">
        <v>2025</v>
      </c>
      <c r="B11157">
        <v>8</v>
      </c>
      <c r="C11157">
        <v>19</v>
      </c>
      <c r="D11157" s="3"/>
      <c r="E11157" s="3"/>
    </row>
    <row r="11158" spans="1:5" x14ac:dyDescent="0.4">
      <c r="A11158">
        <v>2025</v>
      </c>
      <c r="B11158">
        <v>8</v>
      </c>
      <c r="C11158">
        <v>20</v>
      </c>
      <c r="D11158" s="3"/>
      <c r="E11158" s="3"/>
    </row>
    <row r="11159" spans="1:5" x14ac:dyDescent="0.4">
      <c r="A11159">
        <v>2025</v>
      </c>
      <c r="B11159">
        <v>8</v>
      </c>
      <c r="C11159">
        <v>21</v>
      </c>
      <c r="D11159" s="3"/>
      <c r="E11159" s="3"/>
    </row>
    <row r="11160" spans="1:5" x14ac:dyDescent="0.4">
      <c r="A11160">
        <v>2025</v>
      </c>
      <c r="B11160">
        <v>8</v>
      </c>
      <c r="C11160">
        <v>22</v>
      </c>
      <c r="D11160" s="3"/>
      <c r="E11160" s="3"/>
    </row>
    <row r="11161" spans="1:5" x14ac:dyDescent="0.4">
      <c r="A11161">
        <v>2025</v>
      </c>
      <c r="B11161">
        <v>8</v>
      </c>
      <c r="C11161">
        <v>23</v>
      </c>
      <c r="D11161" s="3"/>
      <c r="E11161" s="3"/>
    </row>
    <row r="11162" spans="1:5" x14ac:dyDescent="0.4">
      <c r="A11162">
        <v>2025</v>
      </c>
      <c r="B11162">
        <v>8</v>
      </c>
      <c r="C11162">
        <v>24</v>
      </c>
      <c r="D11162" s="3"/>
      <c r="E11162" s="3"/>
    </row>
    <row r="11163" spans="1:5" x14ac:dyDescent="0.4">
      <c r="A11163">
        <v>2025</v>
      </c>
      <c r="B11163">
        <v>8</v>
      </c>
      <c r="C11163">
        <v>25</v>
      </c>
      <c r="D11163" s="3"/>
      <c r="E11163" s="3"/>
    </row>
    <row r="11164" spans="1:5" x14ac:dyDescent="0.4">
      <c r="A11164">
        <v>2025</v>
      </c>
      <c r="B11164">
        <v>8</v>
      </c>
      <c r="C11164">
        <v>26</v>
      </c>
      <c r="D11164" s="3"/>
      <c r="E11164" s="3"/>
    </row>
    <row r="11165" spans="1:5" x14ac:dyDescent="0.4">
      <c r="A11165">
        <v>2025</v>
      </c>
      <c r="B11165">
        <v>8</v>
      </c>
      <c r="C11165">
        <v>27</v>
      </c>
      <c r="D11165" s="3"/>
      <c r="E11165" s="3"/>
    </row>
    <row r="11166" spans="1:5" x14ac:dyDescent="0.4">
      <c r="A11166">
        <v>2025</v>
      </c>
      <c r="B11166">
        <v>8</v>
      </c>
      <c r="C11166">
        <v>28</v>
      </c>
      <c r="D11166" s="3"/>
      <c r="E11166" s="3"/>
    </row>
    <row r="11167" spans="1:5" x14ac:dyDescent="0.4">
      <c r="A11167">
        <v>2025</v>
      </c>
      <c r="B11167">
        <v>8</v>
      </c>
      <c r="C11167">
        <v>29</v>
      </c>
      <c r="D11167" s="3"/>
      <c r="E11167" s="3"/>
    </row>
    <row r="11168" spans="1:5" x14ac:dyDescent="0.4">
      <c r="A11168">
        <v>2025</v>
      </c>
      <c r="B11168">
        <v>8</v>
      </c>
      <c r="C11168">
        <v>30</v>
      </c>
      <c r="D11168" s="3"/>
      <c r="E11168" s="3"/>
    </row>
    <row r="11169" spans="1:5" x14ac:dyDescent="0.4">
      <c r="A11169">
        <v>2025</v>
      </c>
      <c r="B11169">
        <v>8</v>
      </c>
      <c r="C11169">
        <v>31</v>
      </c>
      <c r="D11169" s="3"/>
      <c r="E11169" s="3"/>
    </row>
    <row r="11170" spans="1:5" x14ac:dyDescent="0.4">
      <c r="A11170">
        <v>2025</v>
      </c>
      <c r="B11170">
        <v>8</v>
      </c>
      <c r="C11170">
        <v>32</v>
      </c>
      <c r="D11170" s="3"/>
      <c r="E11170" s="3"/>
    </row>
    <row r="11171" spans="1:5" x14ac:dyDescent="0.4">
      <c r="A11171">
        <v>2025</v>
      </c>
      <c r="B11171">
        <v>8</v>
      </c>
      <c r="C11171">
        <v>33</v>
      </c>
      <c r="D11171" s="3"/>
      <c r="E11171" s="3"/>
    </row>
    <row r="11172" spans="1:5" x14ac:dyDescent="0.4">
      <c r="A11172">
        <v>2025</v>
      </c>
      <c r="B11172">
        <v>8</v>
      </c>
      <c r="C11172">
        <v>34</v>
      </c>
      <c r="D11172" s="3"/>
      <c r="E11172" s="3"/>
    </row>
    <row r="11173" spans="1:5" x14ac:dyDescent="0.4">
      <c r="A11173">
        <v>2025</v>
      </c>
      <c r="B11173">
        <v>8</v>
      </c>
      <c r="C11173">
        <v>35</v>
      </c>
      <c r="D11173" s="3"/>
      <c r="E11173" s="3"/>
    </row>
    <row r="11174" spans="1:5" x14ac:dyDescent="0.4">
      <c r="A11174">
        <v>2025</v>
      </c>
      <c r="B11174">
        <v>8</v>
      </c>
      <c r="C11174">
        <v>36</v>
      </c>
      <c r="D11174" s="3"/>
      <c r="E11174" s="3"/>
    </row>
    <row r="11175" spans="1:5" x14ac:dyDescent="0.4">
      <c r="A11175">
        <v>2025</v>
      </c>
      <c r="B11175">
        <v>8</v>
      </c>
      <c r="C11175">
        <v>37</v>
      </c>
      <c r="D11175" s="3"/>
      <c r="E11175" s="3"/>
    </row>
    <row r="11176" spans="1:5" x14ac:dyDescent="0.4">
      <c r="A11176">
        <v>2025</v>
      </c>
      <c r="B11176">
        <v>8</v>
      </c>
      <c r="C11176">
        <v>38</v>
      </c>
      <c r="D11176" s="3"/>
      <c r="E11176" s="3"/>
    </row>
    <row r="11177" spans="1:5" x14ac:dyDescent="0.4">
      <c r="A11177">
        <v>2025</v>
      </c>
      <c r="B11177">
        <v>8</v>
      </c>
      <c r="C11177">
        <v>39</v>
      </c>
      <c r="D11177" s="3"/>
      <c r="E11177" s="3"/>
    </row>
    <row r="11178" spans="1:5" x14ac:dyDescent="0.4">
      <c r="A11178">
        <v>2025</v>
      </c>
      <c r="B11178">
        <v>8</v>
      </c>
      <c r="C11178">
        <v>40</v>
      </c>
      <c r="D11178" s="3"/>
      <c r="E11178" s="3"/>
    </row>
    <row r="11179" spans="1:5" x14ac:dyDescent="0.4">
      <c r="A11179">
        <v>2025</v>
      </c>
      <c r="B11179">
        <v>8</v>
      </c>
      <c r="C11179">
        <v>41</v>
      </c>
      <c r="D11179" s="3"/>
      <c r="E11179" s="3"/>
    </row>
    <row r="11180" spans="1:5" x14ac:dyDescent="0.4">
      <c r="A11180">
        <v>2025</v>
      </c>
      <c r="B11180">
        <v>8</v>
      </c>
      <c r="C11180">
        <v>42</v>
      </c>
      <c r="D11180" s="3"/>
      <c r="E11180" s="3"/>
    </row>
    <row r="11181" spans="1:5" x14ac:dyDescent="0.4">
      <c r="A11181">
        <v>2025</v>
      </c>
      <c r="B11181">
        <v>8</v>
      </c>
      <c r="C11181">
        <v>43</v>
      </c>
      <c r="D11181" s="3"/>
      <c r="E11181" s="3"/>
    </row>
    <row r="11182" spans="1:5" x14ac:dyDescent="0.4">
      <c r="A11182">
        <v>2025</v>
      </c>
      <c r="B11182">
        <v>8</v>
      </c>
      <c r="C11182">
        <v>44</v>
      </c>
      <c r="D11182" s="3"/>
      <c r="E11182" s="3"/>
    </row>
    <row r="11183" spans="1:5" x14ac:dyDescent="0.4">
      <c r="A11183">
        <v>2025</v>
      </c>
      <c r="B11183">
        <v>8</v>
      </c>
      <c r="C11183">
        <v>45</v>
      </c>
      <c r="D11183" s="3"/>
      <c r="E11183" s="3"/>
    </row>
    <row r="11184" spans="1:5" x14ac:dyDescent="0.4">
      <c r="A11184">
        <v>2025</v>
      </c>
      <c r="B11184">
        <v>8</v>
      </c>
      <c r="C11184">
        <v>46</v>
      </c>
      <c r="D11184" s="3"/>
      <c r="E11184" s="3"/>
    </row>
    <row r="11185" spans="1:5" x14ac:dyDescent="0.4">
      <c r="A11185">
        <v>2025</v>
      </c>
      <c r="B11185">
        <v>8</v>
      </c>
      <c r="C11185">
        <v>47</v>
      </c>
      <c r="D11185" s="3"/>
      <c r="E11185" s="3"/>
    </row>
    <row r="11186" spans="1:5" x14ac:dyDescent="0.4">
      <c r="A11186">
        <v>2025</v>
      </c>
      <c r="B11186">
        <v>8</v>
      </c>
      <c r="C11186">
        <v>48</v>
      </c>
      <c r="D11186" s="3"/>
      <c r="E11186" s="3"/>
    </row>
    <row r="11187" spans="1:5" x14ac:dyDescent="0.4">
      <c r="A11187">
        <v>2025</v>
      </c>
      <c r="B11187">
        <v>8</v>
      </c>
      <c r="C11187">
        <v>49</v>
      </c>
      <c r="D11187" s="3"/>
      <c r="E11187" s="3"/>
    </row>
    <row r="11188" spans="1:5" x14ac:dyDescent="0.4">
      <c r="A11188">
        <v>2025</v>
      </c>
      <c r="B11188">
        <v>8</v>
      </c>
      <c r="C11188">
        <v>50</v>
      </c>
      <c r="D11188" s="3"/>
      <c r="E11188" s="3"/>
    </row>
    <row r="11189" spans="1:5" x14ac:dyDescent="0.4">
      <c r="A11189">
        <v>2025</v>
      </c>
      <c r="B11189">
        <v>8</v>
      </c>
      <c r="C11189">
        <v>51</v>
      </c>
      <c r="D11189" s="3"/>
      <c r="E11189" s="3"/>
    </row>
    <row r="11190" spans="1:5" x14ac:dyDescent="0.4">
      <c r="A11190">
        <v>2025</v>
      </c>
      <c r="B11190">
        <v>8</v>
      </c>
      <c r="C11190">
        <v>52</v>
      </c>
      <c r="D11190" s="3"/>
      <c r="E11190" s="3"/>
    </row>
    <row r="11191" spans="1:5" x14ac:dyDescent="0.4">
      <c r="A11191">
        <v>2025</v>
      </c>
      <c r="B11191">
        <v>8</v>
      </c>
      <c r="C11191">
        <v>53</v>
      </c>
      <c r="D11191" s="3"/>
      <c r="E11191" s="3"/>
    </row>
    <row r="11192" spans="1:5" x14ac:dyDescent="0.4">
      <c r="A11192">
        <v>2025</v>
      </c>
      <c r="B11192">
        <v>8</v>
      </c>
      <c r="C11192">
        <v>54</v>
      </c>
      <c r="D11192" s="3"/>
      <c r="E11192" s="3"/>
    </row>
    <row r="11193" spans="1:5" x14ac:dyDescent="0.4">
      <c r="A11193">
        <v>2025</v>
      </c>
      <c r="B11193">
        <v>8</v>
      </c>
      <c r="C11193">
        <v>55</v>
      </c>
      <c r="D11193" s="3"/>
      <c r="E11193" s="3"/>
    </row>
    <row r="11194" spans="1:5" x14ac:dyDescent="0.4">
      <c r="A11194">
        <v>2025</v>
      </c>
      <c r="B11194">
        <v>8</v>
      </c>
      <c r="C11194">
        <v>56</v>
      </c>
      <c r="D11194" s="3"/>
      <c r="E11194" s="3"/>
    </row>
    <row r="11195" spans="1:5" x14ac:dyDescent="0.4">
      <c r="A11195">
        <v>2025</v>
      </c>
      <c r="B11195">
        <v>8</v>
      </c>
      <c r="C11195">
        <v>57</v>
      </c>
      <c r="D11195" s="3"/>
      <c r="E11195" s="3"/>
    </row>
    <row r="11196" spans="1:5" x14ac:dyDescent="0.4">
      <c r="A11196">
        <v>2025</v>
      </c>
      <c r="B11196">
        <v>8</v>
      </c>
      <c r="C11196">
        <v>58</v>
      </c>
      <c r="D11196" s="3"/>
      <c r="E11196" s="3"/>
    </row>
    <row r="11197" spans="1:5" x14ac:dyDescent="0.4">
      <c r="A11197">
        <v>2025</v>
      </c>
      <c r="B11197">
        <v>8</v>
      </c>
      <c r="C11197">
        <v>59</v>
      </c>
      <c r="D11197" s="3"/>
      <c r="E11197" s="3"/>
    </row>
    <row r="11198" spans="1:5" x14ac:dyDescent="0.4">
      <c r="A11198">
        <v>2025</v>
      </c>
      <c r="B11198">
        <v>8</v>
      </c>
      <c r="C11198">
        <v>60</v>
      </c>
      <c r="D11198" s="3"/>
      <c r="E11198" s="3"/>
    </row>
    <row r="11199" spans="1:5" x14ac:dyDescent="0.4">
      <c r="A11199">
        <v>2025</v>
      </c>
      <c r="B11199">
        <v>8</v>
      </c>
      <c r="C11199">
        <v>61</v>
      </c>
      <c r="D11199" s="3"/>
      <c r="E11199" s="3"/>
    </row>
    <row r="11200" spans="1:5" x14ac:dyDescent="0.4">
      <c r="A11200">
        <v>2025</v>
      </c>
      <c r="B11200">
        <v>8</v>
      </c>
      <c r="C11200">
        <v>62</v>
      </c>
      <c r="D11200" s="3"/>
      <c r="E11200" s="3"/>
    </row>
    <row r="11201" spans="1:5" x14ac:dyDescent="0.4">
      <c r="A11201">
        <v>2025</v>
      </c>
      <c r="B11201">
        <v>8</v>
      </c>
      <c r="C11201">
        <v>63</v>
      </c>
      <c r="D11201" s="3"/>
      <c r="E11201" s="3"/>
    </row>
    <row r="11202" spans="1:5" x14ac:dyDescent="0.4">
      <c r="A11202">
        <v>2025</v>
      </c>
      <c r="B11202">
        <v>8</v>
      </c>
      <c r="C11202">
        <v>64</v>
      </c>
      <c r="D11202" s="3"/>
      <c r="E11202" s="3"/>
    </row>
    <row r="11203" spans="1:5" x14ac:dyDescent="0.4">
      <c r="A11203">
        <v>2025</v>
      </c>
      <c r="B11203">
        <v>8</v>
      </c>
      <c r="C11203">
        <v>65</v>
      </c>
      <c r="D11203" s="3"/>
      <c r="E11203" s="3"/>
    </row>
    <row r="11204" spans="1:5" x14ac:dyDescent="0.4">
      <c r="A11204">
        <v>2025</v>
      </c>
      <c r="B11204">
        <v>8</v>
      </c>
      <c r="C11204">
        <v>66</v>
      </c>
      <c r="D11204" s="3"/>
      <c r="E11204" s="3"/>
    </row>
    <row r="11205" spans="1:5" x14ac:dyDescent="0.4">
      <c r="A11205">
        <v>2025</v>
      </c>
      <c r="B11205">
        <v>8</v>
      </c>
      <c r="C11205">
        <v>67</v>
      </c>
      <c r="D11205" s="3"/>
      <c r="E11205" s="3"/>
    </row>
    <row r="11206" spans="1:5" x14ac:dyDescent="0.4">
      <c r="A11206">
        <v>2025</v>
      </c>
      <c r="B11206">
        <v>8</v>
      </c>
      <c r="C11206">
        <v>68</v>
      </c>
      <c r="D11206" s="3"/>
      <c r="E11206" s="3"/>
    </row>
    <row r="11207" spans="1:5" x14ac:dyDescent="0.4">
      <c r="A11207">
        <v>2025</v>
      </c>
      <c r="B11207">
        <v>8</v>
      </c>
      <c r="C11207">
        <v>69</v>
      </c>
      <c r="D11207" s="3"/>
      <c r="E11207" s="3"/>
    </row>
    <row r="11208" spans="1:5" x14ac:dyDescent="0.4">
      <c r="A11208">
        <v>2025</v>
      </c>
      <c r="B11208">
        <v>8</v>
      </c>
      <c r="C11208">
        <v>70</v>
      </c>
      <c r="D11208" s="3"/>
      <c r="E11208" s="3"/>
    </row>
    <row r="11209" spans="1:5" x14ac:dyDescent="0.4">
      <c r="A11209">
        <v>2025</v>
      </c>
      <c r="B11209">
        <v>8</v>
      </c>
      <c r="C11209">
        <v>71</v>
      </c>
      <c r="D11209" s="3"/>
      <c r="E11209" s="3"/>
    </row>
    <row r="11210" spans="1:5" x14ac:dyDescent="0.4">
      <c r="A11210">
        <v>2025</v>
      </c>
      <c r="B11210">
        <v>8</v>
      </c>
      <c r="C11210">
        <v>72</v>
      </c>
      <c r="D11210" s="3"/>
      <c r="E11210" s="3"/>
    </row>
    <row r="11211" spans="1:5" x14ac:dyDescent="0.4">
      <c r="A11211">
        <v>2025</v>
      </c>
      <c r="B11211">
        <v>8</v>
      </c>
      <c r="C11211">
        <v>73</v>
      </c>
      <c r="D11211" s="3"/>
      <c r="E11211" s="3"/>
    </row>
    <row r="11212" spans="1:5" x14ac:dyDescent="0.4">
      <c r="A11212">
        <v>2025</v>
      </c>
      <c r="B11212">
        <v>8</v>
      </c>
      <c r="C11212">
        <v>74</v>
      </c>
      <c r="D11212" s="3"/>
      <c r="E11212" s="3"/>
    </row>
    <row r="11213" spans="1:5" x14ac:dyDescent="0.4">
      <c r="A11213">
        <v>2025</v>
      </c>
      <c r="B11213">
        <v>8</v>
      </c>
      <c r="C11213">
        <v>75</v>
      </c>
      <c r="D11213" s="3"/>
      <c r="E11213" s="3"/>
    </row>
    <row r="11214" spans="1:5" x14ac:dyDescent="0.4">
      <c r="A11214">
        <v>2025</v>
      </c>
      <c r="B11214">
        <v>8</v>
      </c>
      <c r="C11214">
        <v>76</v>
      </c>
      <c r="D11214" s="3"/>
      <c r="E11214" s="3"/>
    </row>
    <row r="11215" spans="1:5" x14ac:dyDescent="0.4">
      <c r="A11215">
        <v>2025</v>
      </c>
      <c r="B11215">
        <v>8</v>
      </c>
      <c r="C11215">
        <v>77</v>
      </c>
      <c r="D11215" s="3"/>
      <c r="E11215" s="3"/>
    </row>
    <row r="11216" spans="1:5" x14ac:dyDescent="0.4">
      <c r="A11216">
        <v>2025</v>
      </c>
      <c r="B11216">
        <v>8</v>
      </c>
      <c r="C11216">
        <v>78</v>
      </c>
      <c r="D11216" s="3"/>
      <c r="E11216" s="3"/>
    </row>
    <row r="11217" spans="1:5" x14ac:dyDescent="0.4">
      <c r="A11217">
        <v>2025</v>
      </c>
      <c r="B11217">
        <v>8</v>
      </c>
      <c r="C11217">
        <v>79</v>
      </c>
      <c r="D11217" s="3"/>
      <c r="E11217" s="3"/>
    </row>
    <row r="11218" spans="1:5" x14ac:dyDescent="0.4">
      <c r="A11218">
        <v>2025</v>
      </c>
      <c r="B11218">
        <v>8</v>
      </c>
      <c r="C11218">
        <v>80</v>
      </c>
      <c r="D11218" s="3"/>
      <c r="E11218" s="3"/>
    </row>
    <row r="11219" spans="1:5" x14ac:dyDescent="0.4">
      <c r="A11219">
        <v>2025</v>
      </c>
      <c r="B11219">
        <v>8</v>
      </c>
      <c r="C11219">
        <v>81</v>
      </c>
      <c r="D11219" s="3"/>
      <c r="E11219" s="3"/>
    </row>
    <row r="11220" spans="1:5" x14ac:dyDescent="0.4">
      <c r="A11220">
        <v>2025</v>
      </c>
      <c r="B11220">
        <v>8</v>
      </c>
      <c r="C11220">
        <v>82</v>
      </c>
      <c r="D11220" s="3"/>
      <c r="E11220" s="3"/>
    </row>
    <row r="11221" spans="1:5" x14ac:dyDescent="0.4">
      <c r="A11221">
        <v>2025</v>
      </c>
      <c r="B11221">
        <v>8</v>
      </c>
      <c r="C11221">
        <v>83</v>
      </c>
      <c r="D11221" s="3"/>
      <c r="E11221" s="3"/>
    </row>
    <row r="11222" spans="1:5" x14ac:dyDescent="0.4">
      <c r="A11222">
        <v>2025</v>
      </c>
      <c r="B11222">
        <v>8</v>
      </c>
      <c r="C11222">
        <v>84</v>
      </c>
      <c r="D11222" s="3"/>
      <c r="E11222" s="3"/>
    </row>
    <row r="11223" spans="1:5" x14ac:dyDescent="0.4">
      <c r="A11223">
        <v>2025</v>
      </c>
      <c r="B11223">
        <v>8</v>
      </c>
      <c r="C11223">
        <v>85</v>
      </c>
      <c r="D11223" s="3"/>
      <c r="E11223" s="3"/>
    </row>
    <row r="11224" spans="1:5" x14ac:dyDescent="0.4">
      <c r="A11224">
        <v>2025</v>
      </c>
      <c r="B11224">
        <v>8</v>
      </c>
      <c r="C11224">
        <v>86</v>
      </c>
      <c r="D11224" s="3"/>
      <c r="E11224" s="3"/>
    </row>
    <row r="11225" spans="1:5" x14ac:dyDescent="0.4">
      <c r="A11225">
        <v>2025</v>
      </c>
      <c r="B11225">
        <v>8</v>
      </c>
      <c r="C11225">
        <v>87</v>
      </c>
      <c r="D11225" s="3"/>
      <c r="E11225" s="3"/>
    </row>
    <row r="11226" spans="1:5" x14ac:dyDescent="0.4">
      <c r="A11226">
        <v>2025</v>
      </c>
      <c r="B11226">
        <v>8</v>
      </c>
      <c r="C11226">
        <v>88</v>
      </c>
      <c r="D11226" s="3"/>
      <c r="E11226" s="3"/>
    </row>
    <row r="11227" spans="1:5" x14ac:dyDescent="0.4">
      <c r="A11227">
        <v>2025</v>
      </c>
      <c r="B11227">
        <v>8</v>
      </c>
      <c r="C11227">
        <v>89</v>
      </c>
      <c r="D11227" s="3"/>
      <c r="E11227" s="3"/>
    </row>
    <row r="11228" spans="1:5" x14ac:dyDescent="0.4">
      <c r="A11228">
        <v>2025</v>
      </c>
      <c r="B11228">
        <v>8</v>
      </c>
      <c r="C11228">
        <v>90</v>
      </c>
      <c r="D11228" s="3"/>
      <c r="E11228" s="3"/>
    </row>
    <row r="11229" spans="1:5" x14ac:dyDescent="0.4">
      <c r="A11229">
        <v>2025</v>
      </c>
      <c r="B11229">
        <v>8</v>
      </c>
      <c r="C11229">
        <v>91</v>
      </c>
      <c r="D11229" s="3"/>
      <c r="E11229" s="3"/>
    </row>
    <row r="11230" spans="1:5" x14ac:dyDescent="0.4">
      <c r="A11230">
        <v>2025</v>
      </c>
      <c r="B11230">
        <v>8</v>
      </c>
      <c r="C11230">
        <v>92</v>
      </c>
      <c r="D11230" s="3"/>
      <c r="E11230" s="3"/>
    </row>
    <row r="11231" spans="1:5" x14ac:dyDescent="0.4">
      <c r="A11231">
        <v>2025</v>
      </c>
      <c r="B11231">
        <v>8</v>
      </c>
      <c r="C11231">
        <v>93</v>
      </c>
      <c r="D11231" s="3"/>
      <c r="E11231" s="3"/>
    </row>
    <row r="11232" spans="1:5" x14ac:dyDescent="0.4">
      <c r="A11232">
        <v>2025</v>
      </c>
      <c r="B11232">
        <v>8</v>
      </c>
      <c r="C11232">
        <v>94</v>
      </c>
      <c r="D11232" s="3"/>
      <c r="E11232" s="3"/>
    </row>
    <row r="11233" spans="1:5" x14ac:dyDescent="0.4">
      <c r="A11233">
        <v>2025</v>
      </c>
      <c r="B11233">
        <v>8</v>
      </c>
      <c r="C11233">
        <v>95</v>
      </c>
      <c r="D11233" s="3"/>
      <c r="E11233" s="3"/>
    </row>
    <row r="11234" spans="1:5" x14ac:dyDescent="0.4">
      <c r="A11234">
        <v>2025</v>
      </c>
      <c r="B11234">
        <v>8</v>
      </c>
      <c r="C11234">
        <v>96</v>
      </c>
      <c r="D11234" s="3"/>
      <c r="E11234" s="3"/>
    </row>
    <row r="11235" spans="1:5" x14ac:dyDescent="0.4">
      <c r="A11235">
        <v>2025</v>
      </c>
      <c r="B11235">
        <v>8</v>
      </c>
      <c r="C11235">
        <v>97</v>
      </c>
      <c r="D11235" s="3"/>
      <c r="E11235" s="3"/>
    </row>
    <row r="11236" spans="1:5" x14ac:dyDescent="0.4">
      <c r="A11236">
        <v>2025</v>
      </c>
      <c r="B11236">
        <v>8</v>
      </c>
      <c r="C11236">
        <v>98</v>
      </c>
      <c r="D11236" s="3"/>
      <c r="E11236" s="3"/>
    </row>
    <row r="11237" spans="1:5" x14ac:dyDescent="0.4">
      <c r="A11237">
        <v>2025</v>
      </c>
      <c r="B11237">
        <v>8</v>
      </c>
      <c r="C11237">
        <v>99</v>
      </c>
      <c r="D11237" s="3"/>
      <c r="E11237" s="3"/>
    </row>
    <row r="11238" spans="1:5" x14ac:dyDescent="0.4">
      <c r="A11238">
        <v>2025</v>
      </c>
      <c r="B11238">
        <v>8</v>
      </c>
      <c r="C11238">
        <v>100</v>
      </c>
      <c r="D11238" s="3"/>
      <c r="E11238" s="3"/>
    </row>
    <row r="11239" spans="1:5" x14ac:dyDescent="0.4">
      <c r="A11239">
        <v>2025</v>
      </c>
      <c r="B11239">
        <v>8</v>
      </c>
      <c r="C11239">
        <v>101</v>
      </c>
      <c r="D11239" s="3"/>
      <c r="E11239" s="3"/>
    </row>
    <row r="11240" spans="1:5" x14ac:dyDescent="0.4">
      <c r="A11240">
        <v>2025</v>
      </c>
      <c r="B11240">
        <v>8</v>
      </c>
      <c r="C11240">
        <v>102</v>
      </c>
      <c r="D11240" s="3"/>
      <c r="E11240" s="3"/>
    </row>
    <row r="11241" spans="1:5" x14ac:dyDescent="0.4">
      <c r="A11241">
        <v>2025</v>
      </c>
      <c r="B11241">
        <v>8</v>
      </c>
      <c r="C11241">
        <v>103</v>
      </c>
      <c r="D11241" s="3"/>
      <c r="E11241" s="3"/>
    </row>
    <row r="11242" spans="1:5" x14ac:dyDescent="0.4">
      <c r="A11242">
        <v>2025</v>
      </c>
      <c r="B11242">
        <v>8</v>
      </c>
      <c r="C11242">
        <v>104</v>
      </c>
      <c r="D11242" s="3"/>
      <c r="E11242" s="3"/>
    </row>
    <row r="11243" spans="1:5" x14ac:dyDescent="0.4">
      <c r="A11243">
        <v>2025</v>
      </c>
      <c r="B11243">
        <v>8</v>
      </c>
      <c r="C11243">
        <v>105</v>
      </c>
      <c r="D11243" s="3"/>
      <c r="E11243" s="3"/>
    </row>
    <row r="11244" spans="1:5" x14ac:dyDescent="0.4">
      <c r="A11244">
        <v>2025</v>
      </c>
      <c r="B11244">
        <v>8</v>
      </c>
      <c r="C11244">
        <v>106</v>
      </c>
      <c r="D11244" s="3"/>
      <c r="E11244" s="3"/>
    </row>
    <row r="11245" spans="1:5" x14ac:dyDescent="0.4">
      <c r="A11245">
        <v>2025</v>
      </c>
      <c r="B11245">
        <v>8</v>
      </c>
      <c r="C11245">
        <v>107</v>
      </c>
      <c r="D11245" s="3"/>
      <c r="E11245" s="3"/>
    </row>
    <row r="11246" spans="1:5" x14ac:dyDescent="0.4">
      <c r="A11246">
        <v>2025</v>
      </c>
      <c r="B11246">
        <v>8</v>
      </c>
      <c r="C11246">
        <v>108</v>
      </c>
      <c r="D11246" s="3"/>
      <c r="E11246" s="3"/>
    </row>
    <row r="11247" spans="1:5" x14ac:dyDescent="0.4">
      <c r="A11247">
        <v>2025</v>
      </c>
      <c r="B11247">
        <v>8</v>
      </c>
      <c r="C11247">
        <v>109</v>
      </c>
      <c r="D11247" s="3"/>
      <c r="E11247" s="3"/>
    </row>
    <row r="11248" spans="1:5" x14ac:dyDescent="0.4">
      <c r="A11248">
        <v>2025</v>
      </c>
      <c r="B11248">
        <v>8</v>
      </c>
      <c r="C11248">
        <v>110</v>
      </c>
      <c r="D11248" s="3"/>
      <c r="E11248" s="3"/>
    </row>
    <row r="11249" spans="1:5" x14ac:dyDescent="0.4">
      <c r="A11249">
        <v>2025</v>
      </c>
      <c r="B11249">
        <v>8</v>
      </c>
      <c r="C11249">
        <v>111</v>
      </c>
      <c r="D11249" s="3"/>
      <c r="E11249" s="3"/>
    </row>
    <row r="11250" spans="1:5" x14ac:dyDescent="0.4">
      <c r="A11250">
        <v>2025</v>
      </c>
      <c r="B11250">
        <v>8</v>
      </c>
      <c r="C11250">
        <v>112</v>
      </c>
      <c r="D11250" s="3"/>
      <c r="E11250" s="3"/>
    </row>
    <row r="11251" spans="1:5" x14ac:dyDescent="0.4">
      <c r="A11251">
        <v>2025</v>
      </c>
      <c r="B11251">
        <v>8</v>
      </c>
      <c r="C11251">
        <v>113</v>
      </c>
      <c r="D11251" s="3"/>
      <c r="E11251" s="3"/>
    </row>
    <row r="11252" spans="1:5" x14ac:dyDescent="0.4">
      <c r="A11252">
        <v>2025</v>
      </c>
      <c r="B11252">
        <v>8</v>
      </c>
      <c r="C11252">
        <v>114</v>
      </c>
      <c r="D11252" s="3"/>
      <c r="E11252" s="3"/>
    </row>
    <row r="11253" spans="1:5" x14ac:dyDescent="0.4">
      <c r="A11253">
        <v>2025</v>
      </c>
      <c r="B11253">
        <v>8</v>
      </c>
      <c r="C11253">
        <v>115</v>
      </c>
      <c r="D11253" s="3"/>
      <c r="E11253" s="3"/>
    </row>
    <row r="11254" spans="1:5" x14ac:dyDescent="0.4">
      <c r="A11254">
        <v>2025</v>
      </c>
      <c r="B11254">
        <v>8</v>
      </c>
      <c r="C11254">
        <v>116</v>
      </c>
      <c r="D11254" s="3"/>
      <c r="E11254" s="3"/>
    </row>
    <row r="11255" spans="1:5" x14ac:dyDescent="0.4">
      <c r="A11255">
        <v>2025</v>
      </c>
      <c r="B11255">
        <v>8</v>
      </c>
      <c r="C11255">
        <v>117</v>
      </c>
      <c r="D11255" s="3"/>
      <c r="E11255" s="3"/>
    </row>
    <row r="11256" spans="1:5" x14ac:dyDescent="0.4">
      <c r="A11256">
        <v>2025</v>
      </c>
      <c r="B11256">
        <v>8</v>
      </c>
      <c r="C11256">
        <v>118</v>
      </c>
      <c r="D11256" s="3"/>
      <c r="E11256" s="3"/>
    </row>
    <row r="11257" spans="1:5" x14ac:dyDescent="0.4">
      <c r="A11257">
        <v>2025</v>
      </c>
      <c r="B11257">
        <v>8</v>
      </c>
      <c r="C11257">
        <v>119</v>
      </c>
      <c r="D11257" s="3"/>
      <c r="E11257" s="3"/>
    </row>
    <row r="11258" spans="1:5" x14ac:dyDescent="0.4">
      <c r="A11258">
        <v>2025</v>
      </c>
      <c r="B11258">
        <v>8</v>
      </c>
      <c r="C11258">
        <v>120</v>
      </c>
      <c r="D11258" s="3"/>
      <c r="E11258" s="3"/>
    </row>
    <row r="11259" spans="1:5" x14ac:dyDescent="0.4">
      <c r="A11259">
        <v>2025</v>
      </c>
      <c r="B11259">
        <v>8</v>
      </c>
      <c r="C11259">
        <v>121</v>
      </c>
      <c r="D11259" s="3"/>
      <c r="E11259" s="3"/>
    </row>
    <row r="11260" spans="1:5" x14ac:dyDescent="0.4">
      <c r="A11260">
        <v>2025</v>
      </c>
      <c r="B11260">
        <v>8</v>
      </c>
      <c r="C11260">
        <v>122</v>
      </c>
      <c r="D11260" s="3"/>
      <c r="E11260" s="3"/>
    </row>
    <row r="11261" spans="1:5" x14ac:dyDescent="0.4">
      <c r="A11261">
        <v>2025</v>
      </c>
      <c r="B11261">
        <v>8</v>
      </c>
      <c r="C11261">
        <v>123</v>
      </c>
      <c r="D11261" s="3"/>
      <c r="E11261" s="3"/>
    </row>
    <row r="11262" spans="1:5" x14ac:dyDescent="0.4">
      <c r="A11262">
        <v>2025</v>
      </c>
      <c r="B11262">
        <v>8</v>
      </c>
      <c r="C11262">
        <v>124</v>
      </c>
      <c r="D11262" s="3"/>
      <c r="E11262" s="3"/>
    </row>
    <row r="11263" spans="1:5" x14ac:dyDescent="0.4">
      <c r="A11263">
        <v>2025</v>
      </c>
      <c r="B11263">
        <v>8</v>
      </c>
      <c r="C11263">
        <v>125</v>
      </c>
      <c r="D11263" s="3"/>
      <c r="E11263" s="3"/>
    </row>
    <row r="11264" spans="1:5" x14ac:dyDescent="0.4">
      <c r="A11264">
        <v>2025</v>
      </c>
      <c r="B11264">
        <v>8</v>
      </c>
      <c r="C11264">
        <v>126</v>
      </c>
      <c r="D11264" s="3"/>
      <c r="E11264" s="3"/>
    </row>
    <row r="11265" spans="1:5" x14ac:dyDescent="0.4">
      <c r="A11265">
        <v>2025</v>
      </c>
      <c r="B11265">
        <v>8</v>
      </c>
      <c r="C11265">
        <v>127</v>
      </c>
      <c r="D11265" s="3"/>
      <c r="E11265" s="3"/>
    </row>
    <row r="11266" spans="1:5" x14ac:dyDescent="0.4">
      <c r="A11266">
        <v>2025</v>
      </c>
      <c r="B11266">
        <v>8</v>
      </c>
      <c r="C11266">
        <v>128</v>
      </c>
      <c r="D11266" s="3"/>
      <c r="E11266" s="3"/>
    </row>
    <row r="11267" spans="1:5" x14ac:dyDescent="0.4">
      <c r="A11267">
        <v>2025</v>
      </c>
      <c r="B11267">
        <v>8</v>
      </c>
      <c r="C11267">
        <v>129</v>
      </c>
      <c r="D11267" s="3"/>
      <c r="E11267" s="3"/>
    </row>
    <row r="11268" spans="1:5" x14ac:dyDescent="0.4">
      <c r="A11268">
        <v>2025</v>
      </c>
      <c r="B11268">
        <v>8</v>
      </c>
      <c r="C11268">
        <v>130</v>
      </c>
      <c r="D11268" s="3"/>
      <c r="E11268" s="3"/>
    </row>
    <row r="11269" spans="1:5" x14ac:dyDescent="0.4">
      <c r="A11269">
        <v>2025</v>
      </c>
      <c r="B11269">
        <v>9</v>
      </c>
      <c r="C11269">
        <v>0</v>
      </c>
      <c r="D11269" s="3"/>
      <c r="E11269" s="3"/>
    </row>
    <row r="11270" spans="1:5" x14ac:dyDescent="0.4">
      <c r="A11270">
        <v>2025</v>
      </c>
      <c r="B11270">
        <v>9</v>
      </c>
      <c r="C11270">
        <v>1</v>
      </c>
      <c r="D11270" s="3"/>
      <c r="E11270" s="3"/>
    </row>
    <row r="11271" spans="1:5" x14ac:dyDescent="0.4">
      <c r="A11271">
        <v>2025</v>
      </c>
      <c r="B11271">
        <v>9</v>
      </c>
      <c r="C11271">
        <v>2</v>
      </c>
      <c r="D11271" s="3"/>
      <c r="E11271" s="3"/>
    </row>
    <row r="11272" spans="1:5" x14ac:dyDescent="0.4">
      <c r="A11272">
        <v>2025</v>
      </c>
      <c r="B11272">
        <v>9</v>
      </c>
      <c r="C11272">
        <v>3</v>
      </c>
      <c r="D11272" s="3"/>
      <c r="E11272" s="3"/>
    </row>
    <row r="11273" spans="1:5" x14ac:dyDescent="0.4">
      <c r="A11273">
        <v>2025</v>
      </c>
      <c r="B11273">
        <v>9</v>
      </c>
      <c r="C11273">
        <v>4</v>
      </c>
      <c r="D11273" s="3"/>
      <c r="E11273" s="3"/>
    </row>
    <row r="11274" spans="1:5" x14ac:dyDescent="0.4">
      <c r="A11274">
        <v>2025</v>
      </c>
      <c r="B11274">
        <v>9</v>
      </c>
      <c r="C11274">
        <v>5</v>
      </c>
      <c r="D11274" s="3"/>
      <c r="E11274" s="3"/>
    </row>
    <row r="11275" spans="1:5" x14ac:dyDescent="0.4">
      <c r="A11275">
        <v>2025</v>
      </c>
      <c r="B11275">
        <v>9</v>
      </c>
      <c r="C11275">
        <v>6</v>
      </c>
      <c r="D11275" s="3"/>
      <c r="E11275" s="3"/>
    </row>
    <row r="11276" spans="1:5" x14ac:dyDescent="0.4">
      <c r="A11276">
        <v>2025</v>
      </c>
      <c r="B11276">
        <v>9</v>
      </c>
      <c r="C11276">
        <v>7</v>
      </c>
      <c r="D11276" s="3"/>
      <c r="E11276" s="3"/>
    </row>
    <row r="11277" spans="1:5" x14ac:dyDescent="0.4">
      <c r="A11277">
        <v>2025</v>
      </c>
      <c r="B11277">
        <v>9</v>
      </c>
      <c r="C11277">
        <v>8</v>
      </c>
      <c r="D11277" s="3"/>
      <c r="E11277" s="3"/>
    </row>
    <row r="11278" spans="1:5" x14ac:dyDescent="0.4">
      <c r="A11278">
        <v>2025</v>
      </c>
      <c r="B11278">
        <v>9</v>
      </c>
      <c r="C11278">
        <v>9</v>
      </c>
      <c r="D11278" s="3"/>
      <c r="E11278" s="3"/>
    </row>
    <row r="11279" spans="1:5" x14ac:dyDescent="0.4">
      <c r="A11279">
        <v>2025</v>
      </c>
      <c r="B11279">
        <v>9</v>
      </c>
      <c r="C11279">
        <v>10</v>
      </c>
      <c r="D11279" s="3"/>
      <c r="E11279" s="3"/>
    </row>
    <row r="11280" spans="1:5" x14ac:dyDescent="0.4">
      <c r="A11280">
        <v>2025</v>
      </c>
      <c r="B11280">
        <v>9</v>
      </c>
      <c r="C11280">
        <v>11</v>
      </c>
      <c r="D11280" s="3"/>
      <c r="E11280" s="3"/>
    </row>
    <row r="11281" spans="1:5" x14ac:dyDescent="0.4">
      <c r="A11281">
        <v>2025</v>
      </c>
      <c r="B11281">
        <v>9</v>
      </c>
      <c r="C11281">
        <v>12</v>
      </c>
      <c r="D11281" s="3"/>
      <c r="E11281" s="3"/>
    </row>
    <row r="11282" spans="1:5" x14ac:dyDescent="0.4">
      <c r="A11282">
        <v>2025</v>
      </c>
      <c r="B11282">
        <v>9</v>
      </c>
      <c r="C11282">
        <v>13</v>
      </c>
      <c r="D11282" s="3"/>
      <c r="E11282" s="3"/>
    </row>
    <row r="11283" spans="1:5" x14ac:dyDescent="0.4">
      <c r="A11283">
        <v>2025</v>
      </c>
      <c r="B11283">
        <v>9</v>
      </c>
      <c r="C11283">
        <v>14</v>
      </c>
      <c r="D11283" s="3"/>
      <c r="E11283" s="3"/>
    </row>
    <row r="11284" spans="1:5" x14ac:dyDescent="0.4">
      <c r="A11284">
        <v>2025</v>
      </c>
      <c r="B11284">
        <v>9</v>
      </c>
      <c r="C11284">
        <v>15</v>
      </c>
      <c r="D11284" s="3"/>
      <c r="E11284" s="3"/>
    </row>
    <row r="11285" spans="1:5" x14ac:dyDescent="0.4">
      <c r="A11285">
        <v>2025</v>
      </c>
      <c r="B11285">
        <v>9</v>
      </c>
      <c r="C11285">
        <v>16</v>
      </c>
      <c r="D11285" s="3"/>
      <c r="E11285" s="3"/>
    </row>
    <row r="11286" spans="1:5" x14ac:dyDescent="0.4">
      <c r="A11286">
        <v>2025</v>
      </c>
      <c r="B11286">
        <v>9</v>
      </c>
      <c r="C11286">
        <v>17</v>
      </c>
      <c r="D11286" s="3"/>
      <c r="E11286" s="3"/>
    </row>
    <row r="11287" spans="1:5" x14ac:dyDescent="0.4">
      <c r="A11287">
        <v>2025</v>
      </c>
      <c r="B11287">
        <v>9</v>
      </c>
      <c r="C11287">
        <v>18</v>
      </c>
      <c r="D11287" s="3"/>
      <c r="E11287" s="3"/>
    </row>
    <row r="11288" spans="1:5" x14ac:dyDescent="0.4">
      <c r="A11288">
        <v>2025</v>
      </c>
      <c r="B11288">
        <v>9</v>
      </c>
      <c r="C11288">
        <v>19</v>
      </c>
      <c r="D11288" s="3"/>
      <c r="E11288" s="3"/>
    </row>
    <row r="11289" spans="1:5" x14ac:dyDescent="0.4">
      <c r="A11289">
        <v>2025</v>
      </c>
      <c r="B11289">
        <v>9</v>
      </c>
      <c r="C11289">
        <v>20</v>
      </c>
      <c r="D11289" s="3"/>
      <c r="E11289" s="3"/>
    </row>
    <row r="11290" spans="1:5" x14ac:dyDescent="0.4">
      <c r="A11290">
        <v>2025</v>
      </c>
      <c r="B11290">
        <v>9</v>
      </c>
      <c r="C11290">
        <v>21</v>
      </c>
      <c r="D11290" s="3"/>
      <c r="E11290" s="3"/>
    </row>
    <row r="11291" spans="1:5" x14ac:dyDescent="0.4">
      <c r="A11291">
        <v>2025</v>
      </c>
      <c r="B11291">
        <v>9</v>
      </c>
      <c r="C11291">
        <v>22</v>
      </c>
      <c r="D11291" s="3"/>
      <c r="E11291" s="3"/>
    </row>
    <row r="11292" spans="1:5" x14ac:dyDescent="0.4">
      <c r="A11292">
        <v>2025</v>
      </c>
      <c r="B11292">
        <v>9</v>
      </c>
      <c r="C11292">
        <v>23</v>
      </c>
      <c r="D11292" s="3"/>
      <c r="E11292" s="3"/>
    </row>
    <row r="11293" spans="1:5" x14ac:dyDescent="0.4">
      <c r="A11293">
        <v>2025</v>
      </c>
      <c r="B11293">
        <v>9</v>
      </c>
      <c r="C11293">
        <v>24</v>
      </c>
      <c r="D11293" s="3"/>
      <c r="E11293" s="3"/>
    </row>
    <row r="11294" spans="1:5" x14ac:dyDescent="0.4">
      <c r="A11294">
        <v>2025</v>
      </c>
      <c r="B11294">
        <v>9</v>
      </c>
      <c r="C11294">
        <v>25</v>
      </c>
      <c r="D11294" s="3"/>
      <c r="E11294" s="3"/>
    </row>
    <row r="11295" spans="1:5" x14ac:dyDescent="0.4">
      <c r="A11295">
        <v>2025</v>
      </c>
      <c r="B11295">
        <v>9</v>
      </c>
      <c r="C11295">
        <v>26</v>
      </c>
      <c r="D11295" s="3"/>
      <c r="E11295" s="3"/>
    </row>
    <row r="11296" spans="1:5" x14ac:dyDescent="0.4">
      <c r="A11296">
        <v>2025</v>
      </c>
      <c r="B11296">
        <v>9</v>
      </c>
      <c r="C11296">
        <v>27</v>
      </c>
      <c r="D11296" s="3"/>
      <c r="E11296" s="3"/>
    </row>
    <row r="11297" spans="1:5" x14ac:dyDescent="0.4">
      <c r="A11297">
        <v>2025</v>
      </c>
      <c r="B11297">
        <v>9</v>
      </c>
      <c r="C11297">
        <v>28</v>
      </c>
      <c r="D11297" s="3"/>
      <c r="E11297" s="3"/>
    </row>
    <row r="11298" spans="1:5" x14ac:dyDescent="0.4">
      <c r="A11298">
        <v>2025</v>
      </c>
      <c r="B11298">
        <v>9</v>
      </c>
      <c r="C11298">
        <v>29</v>
      </c>
      <c r="D11298" s="3"/>
      <c r="E11298" s="3"/>
    </row>
    <row r="11299" spans="1:5" x14ac:dyDescent="0.4">
      <c r="A11299">
        <v>2025</v>
      </c>
      <c r="B11299">
        <v>9</v>
      </c>
      <c r="C11299">
        <v>30</v>
      </c>
      <c r="D11299" s="3"/>
      <c r="E11299" s="3"/>
    </row>
    <row r="11300" spans="1:5" x14ac:dyDescent="0.4">
      <c r="A11300">
        <v>2025</v>
      </c>
      <c r="B11300">
        <v>9</v>
      </c>
      <c r="C11300">
        <v>31</v>
      </c>
      <c r="D11300" s="3"/>
      <c r="E11300" s="3"/>
    </row>
    <row r="11301" spans="1:5" x14ac:dyDescent="0.4">
      <c r="A11301">
        <v>2025</v>
      </c>
      <c r="B11301">
        <v>9</v>
      </c>
      <c r="C11301">
        <v>32</v>
      </c>
      <c r="D11301" s="3"/>
      <c r="E11301" s="3"/>
    </row>
    <row r="11302" spans="1:5" x14ac:dyDescent="0.4">
      <c r="A11302">
        <v>2025</v>
      </c>
      <c r="B11302">
        <v>9</v>
      </c>
      <c r="C11302">
        <v>33</v>
      </c>
      <c r="D11302" s="3"/>
      <c r="E11302" s="3"/>
    </row>
    <row r="11303" spans="1:5" x14ac:dyDescent="0.4">
      <c r="A11303">
        <v>2025</v>
      </c>
      <c r="B11303">
        <v>9</v>
      </c>
      <c r="C11303">
        <v>34</v>
      </c>
      <c r="D11303" s="3"/>
      <c r="E11303" s="3"/>
    </row>
    <row r="11304" spans="1:5" x14ac:dyDescent="0.4">
      <c r="A11304">
        <v>2025</v>
      </c>
      <c r="B11304">
        <v>9</v>
      </c>
      <c r="C11304">
        <v>35</v>
      </c>
      <c r="D11304" s="3"/>
      <c r="E11304" s="3"/>
    </row>
    <row r="11305" spans="1:5" x14ac:dyDescent="0.4">
      <c r="A11305">
        <v>2025</v>
      </c>
      <c r="B11305">
        <v>9</v>
      </c>
      <c r="C11305">
        <v>36</v>
      </c>
      <c r="D11305" s="3"/>
      <c r="E11305" s="3"/>
    </row>
    <row r="11306" spans="1:5" x14ac:dyDescent="0.4">
      <c r="A11306">
        <v>2025</v>
      </c>
      <c r="B11306">
        <v>9</v>
      </c>
      <c r="C11306">
        <v>37</v>
      </c>
      <c r="D11306" s="3"/>
      <c r="E11306" s="3"/>
    </row>
    <row r="11307" spans="1:5" x14ac:dyDescent="0.4">
      <c r="A11307">
        <v>2025</v>
      </c>
      <c r="B11307">
        <v>9</v>
      </c>
      <c r="C11307">
        <v>38</v>
      </c>
      <c r="D11307" s="3"/>
      <c r="E11307" s="3"/>
    </row>
    <row r="11308" spans="1:5" x14ac:dyDescent="0.4">
      <c r="A11308">
        <v>2025</v>
      </c>
      <c r="B11308">
        <v>9</v>
      </c>
      <c r="C11308">
        <v>39</v>
      </c>
      <c r="D11308" s="3"/>
      <c r="E11308" s="3"/>
    </row>
    <row r="11309" spans="1:5" x14ac:dyDescent="0.4">
      <c r="A11309">
        <v>2025</v>
      </c>
      <c r="B11309">
        <v>9</v>
      </c>
      <c r="C11309">
        <v>40</v>
      </c>
      <c r="D11309" s="3"/>
      <c r="E11309" s="3"/>
    </row>
    <row r="11310" spans="1:5" x14ac:dyDescent="0.4">
      <c r="A11310">
        <v>2025</v>
      </c>
      <c r="B11310">
        <v>9</v>
      </c>
      <c r="C11310">
        <v>41</v>
      </c>
      <c r="D11310" s="3"/>
      <c r="E11310" s="3"/>
    </row>
    <row r="11311" spans="1:5" x14ac:dyDescent="0.4">
      <c r="A11311">
        <v>2025</v>
      </c>
      <c r="B11311">
        <v>9</v>
      </c>
      <c r="C11311">
        <v>42</v>
      </c>
      <c r="D11311" s="3"/>
      <c r="E11311" s="3"/>
    </row>
    <row r="11312" spans="1:5" x14ac:dyDescent="0.4">
      <c r="A11312">
        <v>2025</v>
      </c>
      <c r="B11312">
        <v>9</v>
      </c>
      <c r="C11312">
        <v>43</v>
      </c>
      <c r="D11312" s="3"/>
      <c r="E11312" s="3"/>
    </row>
    <row r="11313" spans="1:5" x14ac:dyDescent="0.4">
      <c r="A11313">
        <v>2025</v>
      </c>
      <c r="B11313">
        <v>9</v>
      </c>
      <c r="C11313">
        <v>44</v>
      </c>
      <c r="D11313" s="3"/>
      <c r="E11313" s="3"/>
    </row>
    <row r="11314" spans="1:5" x14ac:dyDescent="0.4">
      <c r="A11314">
        <v>2025</v>
      </c>
      <c r="B11314">
        <v>9</v>
      </c>
      <c r="C11314">
        <v>45</v>
      </c>
      <c r="D11314" s="3"/>
      <c r="E11314" s="3"/>
    </row>
    <row r="11315" spans="1:5" x14ac:dyDescent="0.4">
      <c r="A11315">
        <v>2025</v>
      </c>
      <c r="B11315">
        <v>9</v>
      </c>
      <c r="C11315">
        <v>46</v>
      </c>
      <c r="D11315" s="3"/>
      <c r="E11315" s="3"/>
    </row>
    <row r="11316" spans="1:5" x14ac:dyDescent="0.4">
      <c r="A11316">
        <v>2025</v>
      </c>
      <c r="B11316">
        <v>9</v>
      </c>
      <c r="C11316">
        <v>47</v>
      </c>
      <c r="D11316" s="3"/>
      <c r="E11316" s="3"/>
    </row>
    <row r="11317" spans="1:5" x14ac:dyDescent="0.4">
      <c r="A11317">
        <v>2025</v>
      </c>
      <c r="B11317">
        <v>9</v>
      </c>
      <c r="C11317">
        <v>48</v>
      </c>
      <c r="D11317" s="3"/>
      <c r="E11317" s="3"/>
    </row>
    <row r="11318" spans="1:5" x14ac:dyDescent="0.4">
      <c r="A11318">
        <v>2025</v>
      </c>
      <c r="B11318">
        <v>9</v>
      </c>
      <c r="C11318">
        <v>49</v>
      </c>
      <c r="D11318" s="3"/>
      <c r="E11318" s="3"/>
    </row>
    <row r="11319" spans="1:5" x14ac:dyDescent="0.4">
      <c r="A11319">
        <v>2025</v>
      </c>
      <c r="B11319">
        <v>9</v>
      </c>
      <c r="C11319">
        <v>50</v>
      </c>
      <c r="D11319" s="3"/>
      <c r="E11319" s="3"/>
    </row>
    <row r="11320" spans="1:5" x14ac:dyDescent="0.4">
      <c r="A11320">
        <v>2025</v>
      </c>
      <c r="B11320">
        <v>9</v>
      </c>
      <c r="C11320">
        <v>51</v>
      </c>
      <c r="D11320" s="3"/>
      <c r="E11320" s="3"/>
    </row>
    <row r="11321" spans="1:5" x14ac:dyDescent="0.4">
      <c r="A11321">
        <v>2025</v>
      </c>
      <c r="B11321">
        <v>9</v>
      </c>
      <c r="C11321">
        <v>52</v>
      </c>
      <c r="D11321" s="3"/>
      <c r="E11321" s="3"/>
    </row>
    <row r="11322" spans="1:5" x14ac:dyDescent="0.4">
      <c r="A11322">
        <v>2025</v>
      </c>
      <c r="B11322">
        <v>9</v>
      </c>
      <c r="C11322">
        <v>53</v>
      </c>
      <c r="D11322" s="3"/>
      <c r="E11322" s="3"/>
    </row>
    <row r="11323" spans="1:5" x14ac:dyDescent="0.4">
      <c r="A11323">
        <v>2025</v>
      </c>
      <c r="B11323">
        <v>9</v>
      </c>
      <c r="C11323">
        <v>54</v>
      </c>
      <c r="D11323" s="3"/>
      <c r="E11323" s="3"/>
    </row>
    <row r="11324" spans="1:5" x14ac:dyDescent="0.4">
      <c r="A11324">
        <v>2025</v>
      </c>
      <c r="B11324">
        <v>9</v>
      </c>
      <c r="C11324">
        <v>55</v>
      </c>
      <c r="D11324" s="3"/>
      <c r="E11324" s="3"/>
    </row>
    <row r="11325" spans="1:5" x14ac:dyDescent="0.4">
      <c r="A11325">
        <v>2025</v>
      </c>
      <c r="B11325">
        <v>9</v>
      </c>
      <c r="C11325">
        <v>56</v>
      </c>
      <c r="D11325" s="3"/>
      <c r="E11325" s="3"/>
    </row>
    <row r="11326" spans="1:5" x14ac:dyDescent="0.4">
      <c r="A11326">
        <v>2025</v>
      </c>
      <c r="B11326">
        <v>9</v>
      </c>
      <c r="C11326">
        <v>57</v>
      </c>
      <c r="D11326" s="3"/>
      <c r="E11326" s="3"/>
    </row>
    <row r="11327" spans="1:5" x14ac:dyDescent="0.4">
      <c r="A11327">
        <v>2025</v>
      </c>
      <c r="B11327">
        <v>9</v>
      </c>
      <c r="C11327">
        <v>58</v>
      </c>
      <c r="D11327" s="3"/>
      <c r="E11327" s="3"/>
    </row>
    <row r="11328" spans="1:5" x14ac:dyDescent="0.4">
      <c r="A11328">
        <v>2025</v>
      </c>
      <c r="B11328">
        <v>9</v>
      </c>
      <c r="C11328">
        <v>59</v>
      </c>
      <c r="D11328" s="3"/>
      <c r="E11328" s="3"/>
    </row>
    <row r="11329" spans="1:5" x14ac:dyDescent="0.4">
      <c r="A11329">
        <v>2025</v>
      </c>
      <c r="B11329">
        <v>9</v>
      </c>
      <c r="C11329">
        <v>60</v>
      </c>
      <c r="D11329" s="3"/>
      <c r="E11329" s="3"/>
    </row>
    <row r="11330" spans="1:5" x14ac:dyDescent="0.4">
      <c r="A11330">
        <v>2025</v>
      </c>
      <c r="B11330">
        <v>9</v>
      </c>
      <c r="C11330">
        <v>61</v>
      </c>
      <c r="D11330" s="3"/>
      <c r="E11330" s="3"/>
    </row>
    <row r="11331" spans="1:5" x14ac:dyDescent="0.4">
      <c r="A11331">
        <v>2025</v>
      </c>
      <c r="B11331">
        <v>9</v>
      </c>
      <c r="C11331">
        <v>62</v>
      </c>
      <c r="D11331" s="3"/>
      <c r="E11331" s="3"/>
    </row>
    <row r="11332" spans="1:5" x14ac:dyDescent="0.4">
      <c r="A11332">
        <v>2025</v>
      </c>
      <c r="B11332">
        <v>9</v>
      </c>
      <c r="C11332">
        <v>63</v>
      </c>
      <c r="D11332" s="3"/>
      <c r="E11332" s="3"/>
    </row>
    <row r="11333" spans="1:5" x14ac:dyDescent="0.4">
      <c r="A11333">
        <v>2025</v>
      </c>
      <c r="B11333">
        <v>9</v>
      </c>
      <c r="C11333">
        <v>64</v>
      </c>
      <c r="D11333" s="3"/>
      <c r="E11333" s="3"/>
    </row>
    <row r="11334" spans="1:5" x14ac:dyDescent="0.4">
      <c r="A11334">
        <v>2025</v>
      </c>
      <c r="B11334">
        <v>9</v>
      </c>
      <c r="C11334">
        <v>65</v>
      </c>
      <c r="D11334" s="3"/>
      <c r="E11334" s="3"/>
    </row>
    <row r="11335" spans="1:5" x14ac:dyDescent="0.4">
      <c r="A11335">
        <v>2025</v>
      </c>
      <c r="B11335">
        <v>9</v>
      </c>
      <c r="C11335">
        <v>66</v>
      </c>
      <c r="D11335" s="3"/>
      <c r="E11335" s="3"/>
    </row>
    <row r="11336" spans="1:5" x14ac:dyDescent="0.4">
      <c r="A11336">
        <v>2025</v>
      </c>
      <c r="B11336">
        <v>9</v>
      </c>
      <c r="C11336">
        <v>67</v>
      </c>
      <c r="D11336" s="3"/>
      <c r="E11336" s="3"/>
    </row>
    <row r="11337" spans="1:5" x14ac:dyDescent="0.4">
      <c r="A11337">
        <v>2025</v>
      </c>
      <c r="B11337">
        <v>9</v>
      </c>
      <c r="C11337">
        <v>68</v>
      </c>
      <c r="D11337" s="3"/>
      <c r="E11337" s="3"/>
    </row>
    <row r="11338" spans="1:5" x14ac:dyDescent="0.4">
      <c r="A11338">
        <v>2025</v>
      </c>
      <c r="B11338">
        <v>9</v>
      </c>
      <c r="C11338">
        <v>69</v>
      </c>
      <c r="D11338" s="3"/>
      <c r="E11338" s="3"/>
    </row>
    <row r="11339" spans="1:5" x14ac:dyDescent="0.4">
      <c r="A11339">
        <v>2025</v>
      </c>
      <c r="B11339">
        <v>9</v>
      </c>
      <c r="C11339">
        <v>70</v>
      </c>
      <c r="D11339" s="3"/>
      <c r="E11339" s="3"/>
    </row>
    <row r="11340" spans="1:5" x14ac:dyDescent="0.4">
      <c r="A11340">
        <v>2025</v>
      </c>
      <c r="B11340">
        <v>9</v>
      </c>
      <c r="C11340">
        <v>71</v>
      </c>
      <c r="D11340" s="3"/>
      <c r="E11340" s="3"/>
    </row>
    <row r="11341" spans="1:5" x14ac:dyDescent="0.4">
      <c r="A11341">
        <v>2025</v>
      </c>
      <c r="B11341">
        <v>9</v>
      </c>
      <c r="C11341">
        <v>72</v>
      </c>
      <c r="D11341" s="3"/>
      <c r="E11341" s="3"/>
    </row>
    <row r="11342" spans="1:5" x14ac:dyDescent="0.4">
      <c r="A11342">
        <v>2025</v>
      </c>
      <c r="B11342">
        <v>9</v>
      </c>
      <c r="C11342">
        <v>73</v>
      </c>
      <c r="D11342" s="3"/>
      <c r="E11342" s="3"/>
    </row>
    <row r="11343" spans="1:5" x14ac:dyDescent="0.4">
      <c r="A11343">
        <v>2025</v>
      </c>
      <c r="B11343">
        <v>9</v>
      </c>
      <c r="C11343">
        <v>74</v>
      </c>
      <c r="D11343" s="3"/>
      <c r="E11343" s="3"/>
    </row>
    <row r="11344" spans="1:5" x14ac:dyDescent="0.4">
      <c r="A11344">
        <v>2025</v>
      </c>
      <c r="B11344">
        <v>9</v>
      </c>
      <c r="C11344">
        <v>75</v>
      </c>
      <c r="D11344" s="3"/>
      <c r="E11344" s="3"/>
    </row>
    <row r="11345" spans="1:5" x14ac:dyDescent="0.4">
      <c r="A11345">
        <v>2025</v>
      </c>
      <c r="B11345">
        <v>9</v>
      </c>
      <c r="C11345">
        <v>76</v>
      </c>
      <c r="D11345" s="3"/>
      <c r="E11345" s="3"/>
    </row>
    <row r="11346" spans="1:5" x14ac:dyDescent="0.4">
      <c r="A11346">
        <v>2025</v>
      </c>
      <c r="B11346">
        <v>9</v>
      </c>
      <c r="C11346">
        <v>77</v>
      </c>
      <c r="D11346" s="3"/>
      <c r="E11346" s="3"/>
    </row>
    <row r="11347" spans="1:5" x14ac:dyDescent="0.4">
      <c r="A11347">
        <v>2025</v>
      </c>
      <c r="B11347">
        <v>9</v>
      </c>
      <c r="C11347">
        <v>78</v>
      </c>
      <c r="D11347" s="3"/>
      <c r="E11347" s="3"/>
    </row>
    <row r="11348" spans="1:5" x14ac:dyDescent="0.4">
      <c r="A11348">
        <v>2025</v>
      </c>
      <c r="B11348">
        <v>9</v>
      </c>
      <c r="C11348">
        <v>79</v>
      </c>
      <c r="D11348" s="3"/>
      <c r="E11348" s="3"/>
    </row>
    <row r="11349" spans="1:5" x14ac:dyDescent="0.4">
      <c r="A11349">
        <v>2025</v>
      </c>
      <c r="B11349">
        <v>9</v>
      </c>
      <c r="C11349">
        <v>80</v>
      </c>
      <c r="D11349" s="3"/>
      <c r="E11349" s="3"/>
    </row>
    <row r="11350" spans="1:5" x14ac:dyDescent="0.4">
      <c r="A11350">
        <v>2025</v>
      </c>
      <c r="B11350">
        <v>9</v>
      </c>
      <c r="C11350">
        <v>81</v>
      </c>
      <c r="D11350" s="3"/>
      <c r="E11350" s="3"/>
    </row>
    <row r="11351" spans="1:5" x14ac:dyDescent="0.4">
      <c r="A11351">
        <v>2025</v>
      </c>
      <c r="B11351">
        <v>9</v>
      </c>
      <c r="C11351">
        <v>82</v>
      </c>
      <c r="D11351" s="3"/>
      <c r="E11351" s="3"/>
    </row>
    <row r="11352" spans="1:5" x14ac:dyDescent="0.4">
      <c r="A11352">
        <v>2025</v>
      </c>
      <c r="B11352">
        <v>9</v>
      </c>
      <c r="C11352">
        <v>83</v>
      </c>
      <c r="D11352" s="3"/>
      <c r="E11352" s="3"/>
    </row>
    <row r="11353" spans="1:5" x14ac:dyDescent="0.4">
      <c r="A11353">
        <v>2025</v>
      </c>
      <c r="B11353">
        <v>9</v>
      </c>
      <c r="C11353">
        <v>84</v>
      </c>
      <c r="D11353" s="3"/>
      <c r="E11353" s="3"/>
    </row>
    <row r="11354" spans="1:5" x14ac:dyDescent="0.4">
      <c r="A11354">
        <v>2025</v>
      </c>
      <c r="B11354">
        <v>9</v>
      </c>
      <c r="C11354">
        <v>85</v>
      </c>
      <c r="D11354" s="3"/>
      <c r="E11354" s="3"/>
    </row>
    <row r="11355" spans="1:5" x14ac:dyDescent="0.4">
      <c r="A11355">
        <v>2025</v>
      </c>
      <c r="B11355">
        <v>9</v>
      </c>
      <c r="C11355">
        <v>86</v>
      </c>
      <c r="D11355" s="3"/>
      <c r="E11355" s="3"/>
    </row>
    <row r="11356" spans="1:5" x14ac:dyDescent="0.4">
      <c r="A11356">
        <v>2025</v>
      </c>
      <c r="B11356">
        <v>9</v>
      </c>
      <c r="C11356">
        <v>87</v>
      </c>
      <c r="D11356" s="3"/>
      <c r="E11356" s="3"/>
    </row>
    <row r="11357" spans="1:5" x14ac:dyDescent="0.4">
      <c r="A11357">
        <v>2025</v>
      </c>
      <c r="B11357">
        <v>9</v>
      </c>
      <c r="C11357">
        <v>88</v>
      </c>
      <c r="D11357" s="3"/>
      <c r="E11357" s="3"/>
    </row>
    <row r="11358" spans="1:5" x14ac:dyDescent="0.4">
      <c r="A11358">
        <v>2025</v>
      </c>
      <c r="B11358">
        <v>9</v>
      </c>
      <c r="C11358">
        <v>89</v>
      </c>
      <c r="D11358" s="3"/>
      <c r="E11358" s="3"/>
    </row>
    <row r="11359" spans="1:5" x14ac:dyDescent="0.4">
      <c r="A11359">
        <v>2025</v>
      </c>
      <c r="B11359">
        <v>9</v>
      </c>
      <c r="C11359">
        <v>90</v>
      </c>
      <c r="D11359" s="3"/>
      <c r="E11359" s="3"/>
    </row>
    <row r="11360" spans="1:5" x14ac:dyDescent="0.4">
      <c r="A11360">
        <v>2025</v>
      </c>
      <c r="B11360">
        <v>9</v>
      </c>
      <c r="C11360">
        <v>91</v>
      </c>
      <c r="D11360" s="3"/>
      <c r="E11360" s="3"/>
    </row>
    <row r="11361" spans="1:5" x14ac:dyDescent="0.4">
      <c r="A11361">
        <v>2025</v>
      </c>
      <c r="B11361">
        <v>9</v>
      </c>
      <c r="C11361">
        <v>92</v>
      </c>
      <c r="D11361" s="3"/>
      <c r="E11361" s="3"/>
    </row>
    <row r="11362" spans="1:5" x14ac:dyDescent="0.4">
      <c r="A11362">
        <v>2025</v>
      </c>
      <c r="B11362">
        <v>9</v>
      </c>
      <c r="C11362">
        <v>93</v>
      </c>
      <c r="D11362" s="3"/>
      <c r="E11362" s="3"/>
    </row>
    <row r="11363" spans="1:5" x14ac:dyDescent="0.4">
      <c r="A11363">
        <v>2025</v>
      </c>
      <c r="B11363">
        <v>9</v>
      </c>
      <c r="C11363">
        <v>94</v>
      </c>
      <c r="D11363" s="3"/>
      <c r="E11363" s="3"/>
    </row>
    <row r="11364" spans="1:5" x14ac:dyDescent="0.4">
      <c r="A11364">
        <v>2025</v>
      </c>
      <c r="B11364">
        <v>9</v>
      </c>
      <c r="C11364">
        <v>95</v>
      </c>
      <c r="D11364" s="3"/>
      <c r="E11364" s="3"/>
    </row>
    <row r="11365" spans="1:5" x14ac:dyDescent="0.4">
      <c r="A11365">
        <v>2025</v>
      </c>
      <c r="B11365">
        <v>9</v>
      </c>
      <c r="C11365">
        <v>96</v>
      </c>
      <c r="D11365" s="3"/>
      <c r="E11365" s="3"/>
    </row>
    <row r="11366" spans="1:5" x14ac:dyDescent="0.4">
      <c r="A11366">
        <v>2025</v>
      </c>
      <c r="B11366">
        <v>9</v>
      </c>
      <c r="C11366">
        <v>97</v>
      </c>
      <c r="D11366" s="3"/>
      <c r="E11366" s="3"/>
    </row>
    <row r="11367" spans="1:5" x14ac:dyDescent="0.4">
      <c r="A11367">
        <v>2025</v>
      </c>
      <c r="B11367">
        <v>9</v>
      </c>
      <c r="C11367">
        <v>98</v>
      </c>
      <c r="D11367" s="3"/>
      <c r="E11367" s="3"/>
    </row>
    <row r="11368" spans="1:5" x14ac:dyDescent="0.4">
      <c r="A11368">
        <v>2025</v>
      </c>
      <c r="B11368">
        <v>9</v>
      </c>
      <c r="C11368">
        <v>99</v>
      </c>
      <c r="D11368" s="3"/>
      <c r="E11368" s="3"/>
    </row>
    <row r="11369" spans="1:5" x14ac:dyDescent="0.4">
      <c r="A11369">
        <v>2025</v>
      </c>
      <c r="B11369">
        <v>9</v>
      </c>
      <c r="C11369">
        <v>100</v>
      </c>
      <c r="D11369" s="3"/>
      <c r="E11369" s="3"/>
    </row>
    <row r="11370" spans="1:5" x14ac:dyDescent="0.4">
      <c r="A11370">
        <v>2025</v>
      </c>
      <c r="B11370">
        <v>9</v>
      </c>
      <c r="C11370">
        <v>101</v>
      </c>
      <c r="D11370" s="3"/>
      <c r="E11370" s="3"/>
    </row>
    <row r="11371" spans="1:5" x14ac:dyDescent="0.4">
      <c r="A11371">
        <v>2025</v>
      </c>
      <c r="B11371">
        <v>9</v>
      </c>
      <c r="C11371">
        <v>102</v>
      </c>
      <c r="D11371" s="3"/>
      <c r="E11371" s="3"/>
    </row>
    <row r="11372" spans="1:5" x14ac:dyDescent="0.4">
      <c r="A11372">
        <v>2025</v>
      </c>
      <c r="B11372">
        <v>9</v>
      </c>
      <c r="C11372">
        <v>103</v>
      </c>
      <c r="D11372" s="3"/>
      <c r="E11372" s="3"/>
    </row>
    <row r="11373" spans="1:5" x14ac:dyDescent="0.4">
      <c r="A11373">
        <v>2025</v>
      </c>
      <c r="B11373">
        <v>9</v>
      </c>
      <c r="C11373">
        <v>104</v>
      </c>
      <c r="D11373" s="3"/>
      <c r="E11373" s="3"/>
    </row>
    <row r="11374" spans="1:5" x14ac:dyDescent="0.4">
      <c r="A11374">
        <v>2025</v>
      </c>
      <c r="B11374">
        <v>9</v>
      </c>
      <c r="C11374">
        <v>105</v>
      </c>
      <c r="D11374" s="3"/>
      <c r="E11374" s="3"/>
    </row>
    <row r="11375" spans="1:5" x14ac:dyDescent="0.4">
      <c r="A11375">
        <v>2025</v>
      </c>
      <c r="B11375">
        <v>9</v>
      </c>
      <c r="C11375">
        <v>106</v>
      </c>
      <c r="D11375" s="3"/>
      <c r="E11375" s="3"/>
    </row>
    <row r="11376" spans="1:5" x14ac:dyDescent="0.4">
      <c r="A11376">
        <v>2025</v>
      </c>
      <c r="B11376">
        <v>9</v>
      </c>
      <c r="C11376">
        <v>107</v>
      </c>
      <c r="D11376" s="3"/>
      <c r="E11376" s="3"/>
    </row>
    <row r="11377" spans="1:5" x14ac:dyDescent="0.4">
      <c r="A11377">
        <v>2025</v>
      </c>
      <c r="B11377">
        <v>9</v>
      </c>
      <c r="C11377">
        <v>108</v>
      </c>
      <c r="D11377" s="3"/>
      <c r="E11377" s="3"/>
    </row>
    <row r="11378" spans="1:5" x14ac:dyDescent="0.4">
      <c r="A11378">
        <v>2025</v>
      </c>
      <c r="B11378">
        <v>9</v>
      </c>
      <c r="C11378">
        <v>109</v>
      </c>
      <c r="D11378" s="3"/>
      <c r="E11378" s="3"/>
    </row>
    <row r="11379" spans="1:5" x14ac:dyDescent="0.4">
      <c r="A11379">
        <v>2025</v>
      </c>
      <c r="B11379">
        <v>9</v>
      </c>
      <c r="C11379">
        <v>110</v>
      </c>
      <c r="D11379" s="3"/>
      <c r="E11379" s="3"/>
    </row>
    <row r="11380" spans="1:5" x14ac:dyDescent="0.4">
      <c r="A11380">
        <v>2025</v>
      </c>
      <c r="B11380">
        <v>9</v>
      </c>
      <c r="C11380">
        <v>111</v>
      </c>
      <c r="D11380" s="3"/>
      <c r="E11380" s="3"/>
    </row>
    <row r="11381" spans="1:5" x14ac:dyDescent="0.4">
      <c r="A11381">
        <v>2025</v>
      </c>
      <c r="B11381">
        <v>9</v>
      </c>
      <c r="C11381">
        <v>112</v>
      </c>
      <c r="D11381" s="3"/>
      <c r="E11381" s="3"/>
    </row>
    <row r="11382" spans="1:5" x14ac:dyDescent="0.4">
      <c r="A11382">
        <v>2025</v>
      </c>
      <c r="B11382">
        <v>9</v>
      </c>
      <c r="C11382">
        <v>113</v>
      </c>
      <c r="D11382" s="3"/>
      <c r="E11382" s="3"/>
    </row>
    <row r="11383" spans="1:5" x14ac:dyDescent="0.4">
      <c r="A11383">
        <v>2025</v>
      </c>
      <c r="B11383">
        <v>9</v>
      </c>
      <c r="C11383">
        <v>114</v>
      </c>
      <c r="D11383" s="3"/>
      <c r="E11383" s="3"/>
    </row>
    <row r="11384" spans="1:5" x14ac:dyDescent="0.4">
      <c r="A11384">
        <v>2025</v>
      </c>
      <c r="B11384">
        <v>9</v>
      </c>
      <c r="C11384">
        <v>115</v>
      </c>
      <c r="D11384" s="3"/>
      <c r="E11384" s="3"/>
    </row>
    <row r="11385" spans="1:5" x14ac:dyDescent="0.4">
      <c r="A11385">
        <v>2025</v>
      </c>
      <c r="B11385">
        <v>9</v>
      </c>
      <c r="C11385">
        <v>116</v>
      </c>
      <c r="D11385" s="3"/>
      <c r="E11385" s="3"/>
    </row>
    <row r="11386" spans="1:5" x14ac:dyDescent="0.4">
      <c r="A11386">
        <v>2025</v>
      </c>
      <c r="B11386">
        <v>9</v>
      </c>
      <c r="C11386">
        <v>117</v>
      </c>
      <c r="D11386" s="3"/>
      <c r="E11386" s="3"/>
    </row>
    <row r="11387" spans="1:5" x14ac:dyDescent="0.4">
      <c r="A11387">
        <v>2025</v>
      </c>
      <c r="B11387">
        <v>9</v>
      </c>
      <c r="C11387">
        <v>118</v>
      </c>
      <c r="D11387" s="3"/>
      <c r="E11387" s="3"/>
    </row>
    <row r="11388" spans="1:5" x14ac:dyDescent="0.4">
      <c r="A11388">
        <v>2025</v>
      </c>
      <c r="B11388">
        <v>9</v>
      </c>
      <c r="C11388">
        <v>119</v>
      </c>
      <c r="D11388" s="3"/>
      <c r="E11388" s="3"/>
    </row>
    <row r="11389" spans="1:5" x14ac:dyDescent="0.4">
      <c r="A11389">
        <v>2025</v>
      </c>
      <c r="B11389">
        <v>9</v>
      </c>
      <c r="C11389">
        <v>120</v>
      </c>
      <c r="D11389" s="3"/>
      <c r="E11389" s="3"/>
    </row>
    <row r="11390" spans="1:5" x14ac:dyDescent="0.4">
      <c r="A11390">
        <v>2025</v>
      </c>
      <c r="B11390">
        <v>9</v>
      </c>
      <c r="C11390">
        <v>121</v>
      </c>
      <c r="D11390" s="3"/>
      <c r="E11390" s="3"/>
    </row>
    <row r="11391" spans="1:5" x14ac:dyDescent="0.4">
      <c r="A11391">
        <v>2025</v>
      </c>
      <c r="B11391">
        <v>9</v>
      </c>
      <c r="C11391">
        <v>122</v>
      </c>
      <c r="D11391" s="3"/>
      <c r="E11391" s="3"/>
    </row>
    <row r="11392" spans="1:5" x14ac:dyDescent="0.4">
      <c r="A11392">
        <v>2025</v>
      </c>
      <c r="B11392">
        <v>9</v>
      </c>
      <c r="C11392">
        <v>123</v>
      </c>
      <c r="D11392" s="3"/>
      <c r="E11392" s="3"/>
    </row>
    <row r="11393" spans="1:5" x14ac:dyDescent="0.4">
      <c r="A11393">
        <v>2025</v>
      </c>
      <c r="B11393">
        <v>9</v>
      </c>
      <c r="C11393">
        <v>124</v>
      </c>
      <c r="D11393" s="3"/>
      <c r="E11393" s="3"/>
    </row>
    <row r="11394" spans="1:5" x14ac:dyDescent="0.4">
      <c r="A11394">
        <v>2025</v>
      </c>
      <c r="B11394">
        <v>9</v>
      </c>
      <c r="C11394">
        <v>125</v>
      </c>
      <c r="D11394" s="3"/>
      <c r="E11394" s="3"/>
    </row>
    <row r="11395" spans="1:5" x14ac:dyDescent="0.4">
      <c r="A11395">
        <v>2025</v>
      </c>
      <c r="B11395">
        <v>9</v>
      </c>
      <c r="C11395">
        <v>126</v>
      </c>
      <c r="D11395" s="3"/>
      <c r="E11395" s="3"/>
    </row>
    <row r="11396" spans="1:5" x14ac:dyDescent="0.4">
      <c r="A11396">
        <v>2025</v>
      </c>
      <c r="B11396">
        <v>9</v>
      </c>
      <c r="C11396">
        <v>127</v>
      </c>
      <c r="D11396" s="3"/>
      <c r="E11396" s="3"/>
    </row>
    <row r="11397" spans="1:5" x14ac:dyDescent="0.4">
      <c r="A11397">
        <v>2025</v>
      </c>
      <c r="B11397">
        <v>9</v>
      </c>
      <c r="C11397">
        <v>128</v>
      </c>
      <c r="D11397" s="3"/>
      <c r="E11397" s="3"/>
    </row>
    <row r="11398" spans="1:5" x14ac:dyDescent="0.4">
      <c r="A11398">
        <v>2025</v>
      </c>
      <c r="B11398">
        <v>9</v>
      </c>
      <c r="C11398">
        <v>129</v>
      </c>
      <c r="D11398" s="3"/>
      <c r="E11398" s="3"/>
    </row>
    <row r="11399" spans="1:5" x14ac:dyDescent="0.4">
      <c r="A11399">
        <v>2025</v>
      </c>
      <c r="B11399">
        <v>9</v>
      </c>
      <c r="C11399">
        <v>130</v>
      </c>
      <c r="D11399" s="3"/>
      <c r="E11399" s="3"/>
    </row>
    <row r="11400" spans="1:5" x14ac:dyDescent="0.4">
      <c r="A11400">
        <v>2025</v>
      </c>
      <c r="B11400">
        <v>10</v>
      </c>
      <c r="C11400">
        <v>0</v>
      </c>
      <c r="D11400" s="3"/>
      <c r="E11400" s="3"/>
    </row>
    <row r="11401" spans="1:5" x14ac:dyDescent="0.4">
      <c r="A11401">
        <v>2025</v>
      </c>
      <c r="B11401">
        <v>10</v>
      </c>
      <c r="C11401">
        <v>1</v>
      </c>
      <c r="D11401" s="3"/>
      <c r="E11401" s="3"/>
    </row>
    <row r="11402" spans="1:5" x14ac:dyDescent="0.4">
      <c r="A11402">
        <v>2025</v>
      </c>
      <c r="B11402">
        <v>10</v>
      </c>
      <c r="C11402">
        <v>2</v>
      </c>
      <c r="D11402" s="3"/>
      <c r="E11402" s="3"/>
    </row>
    <row r="11403" spans="1:5" x14ac:dyDescent="0.4">
      <c r="A11403">
        <v>2025</v>
      </c>
      <c r="B11403">
        <v>10</v>
      </c>
      <c r="C11403">
        <v>3</v>
      </c>
      <c r="D11403" s="3"/>
      <c r="E11403" s="3"/>
    </row>
    <row r="11404" spans="1:5" x14ac:dyDescent="0.4">
      <c r="A11404">
        <v>2025</v>
      </c>
      <c r="B11404">
        <v>10</v>
      </c>
      <c r="C11404">
        <v>4</v>
      </c>
      <c r="D11404" s="3"/>
      <c r="E11404" s="3"/>
    </row>
    <row r="11405" spans="1:5" x14ac:dyDescent="0.4">
      <c r="A11405">
        <v>2025</v>
      </c>
      <c r="B11405">
        <v>10</v>
      </c>
      <c r="C11405">
        <v>5</v>
      </c>
      <c r="D11405" s="3"/>
      <c r="E11405" s="3"/>
    </row>
    <row r="11406" spans="1:5" x14ac:dyDescent="0.4">
      <c r="A11406">
        <v>2025</v>
      </c>
      <c r="B11406">
        <v>10</v>
      </c>
      <c r="C11406">
        <v>6</v>
      </c>
      <c r="D11406" s="3"/>
      <c r="E11406" s="3"/>
    </row>
    <row r="11407" spans="1:5" x14ac:dyDescent="0.4">
      <c r="A11407">
        <v>2025</v>
      </c>
      <c r="B11407">
        <v>10</v>
      </c>
      <c r="C11407">
        <v>7</v>
      </c>
      <c r="D11407" s="3"/>
      <c r="E11407" s="3"/>
    </row>
    <row r="11408" spans="1:5" x14ac:dyDescent="0.4">
      <c r="A11408">
        <v>2025</v>
      </c>
      <c r="B11408">
        <v>10</v>
      </c>
      <c r="C11408">
        <v>8</v>
      </c>
      <c r="D11408" s="3"/>
      <c r="E11408" s="3"/>
    </row>
    <row r="11409" spans="1:5" x14ac:dyDescent="0.4">
      <c r="A11409">
        <v>2025</v>
      </c>
      <c r="B11409">
        <v>10</v>
      </c>
      <c r="C11409">
        <v>9</v>
      </c>
      <c r="D11409" s="3"/>
      <c r="E11409" s="3"/>
    </row>
    <row r="11410" spans="1:5" x14ac:dyDescent="0.4">
      <c r="A11410">
        <v>2025</v>
      </c>
      <c r="B11410">
        <v>10</v>
      </c>
      <c r="C11410">
        <v>10</v>
      </c>
      <c r="D11410" s="3"/>
      <c r="E11410" s="3"/>
    </row>
    <row r="11411" spans="1:5" x14ac:dyDescent="0.4">
      <c r="A11411">
        <v>2025</v>
      </c>
      <c r="B11411">
        <v>10</v>
      </c>
      <c r="C11411">
        <v>11</v>
      </c>
      <c r="D11411" s="3"/>
      <c r="E11411" s="3"/>
    </row>
    <row r="11412" spans="1:5" x14ac:dyDescent="0.4">
      <c r="A11412">
        <v>2025</v>
      </c>
      <c r="B11412">
        <v>10</v>
      </c>
      <c r="C11412">
        <v>12</v>
      </c>
      <c r="D11412" s="3"/>
      <c r="E11412" s="3"/>
    </row>
    <row r="11413" spans="1:5" x14ac:dyDescent="0.4">
      <c r="A11413">
        <v>2025</v>
      </c>
      <c r="B11413">
        <v>10</v>
      </c>
      <c r="C11413">
        <v>13</v>
      </c>
      <c r="D11413" s="3"/>
      <c r="E11413" s="3"/>
    </row>
    <row r="11414" spans="1:5" x14ac:dyDescent="0.4">
      <c r="A11414">
        <v>2025</v>
      </c>
      <c r="B11414">
        <v>10</v>
      </c>
      <c r="C11414">
        <v>14</v>
      </c>
      <c r="D11414" s="3"/>
      <c r="E11414" s="3"/>
    </row>
    <row r="11415" spans="1:5" x14ac:dyDescent="0.4">
      <c r="A11415">
        <v>2025</v>
      </c>
      <c r="B11415">
        <v>10</v>
      </c>
      <c r="C11415">
        <v>15</v>
      </c>
      <c r="D11415" s="3"/>
      <c r="E11415" s="3"/>
    </row>
    <row r="11416" spans="1:5" x14ac:dyDescent="0.4">
      <c r="A11416">
        <v>2025</v>
      </c>
      <c r="B11416">
        <v>10</v>
      </c>
      <c r="C11416">
        <v>16</v>
      </c>
      <c r="D11416" s="3"/>
      <c r="E11416" s="3"/>
    </row>
    <row r="11417" spans="1:5" x14ac:dyDescent="0.4">
      <c r="A11417">
        <v>2025</v>
      </c>
      <c r="B11417">
        <v>10</v>
      </c>
      <c r="C11417">
        <v>17</v>
      </c>
      <c r="D11417" s="3"/>
      <c r="E11417" s="3"/>
    </row>
    <row r="11418" spans="1:5" x14ac:dyDescent="0.4">
      <c r="A11418">
        <v>2025</v>
      </c>
      <c r="B11418">
        <v>10</v>
      </c>
      <c r="C11418">
        <v>18</v>
      </c>
      <c r="D11418" s="3"/>
      <c r="E11418" s="3"/>
    </row>
    <row r="11419" spans="1:5" x14ac:dyDescent="0.4">
      <c r="A11419">
        <v>2025</v>
      </c>
      <c r="B11419">
        <v>10</v>
      </c>
      <c r="C11419">
        <v>19</v>
      </c>
      <c r="D11419" s="3"/>
      <c r="E11419" s="3"/>
    </row>
    <row r="11420" spans="1:5" x14ac:dyDescent="0.4">
      <c r="A11420">
        <v>2025</v>
      </c>
      <c r="B11420">
        <v>10</v>
      </c>
      <c r="C11420">
        <v>20</v>
      </c>
      <c r="D11420" s="3"/>
      <c r="E11420" s="3"/>
    </row>
    <row r="11421" spans="1:5" x14ac:dyDescent="0.4">
      <c r="A11421">
        <v>2025</v>
      </c>
      <c r="B11421">
        <v>10</v>
      </c>
      <c r="C11421">
        <v>21</v>
      </c>
      <c r="D11421" s="3"/>
      <c r="E11421" s="3"/>
    </row>
    <row r="11422" spans="1:5" x14ac:dyDescent="0.4">
      <c r="A11422">
        <v>2025</v>
      </c>
      <c r="B11422">
        <v>10</v>
      </c>
      <c r="C11422">
        <v>22</v>
      </c>
      <c r="D11422" s="3"/>
      <c r="E11422" s="3"/>
    </row>
    <row r="11423" spans="1:5" x14ac:dyDescent="0.4">
      <c r="A11423">
        <v>2025</v>
      </c>
      <c r="B11423">
        <v>10</v>
      </c>
      <c r="C11423">
        <v>23</v>
      </c>
      <c r="D11423" s="3"/>
      <c r="E11423" s="3"/>
    </row>
    <row r="11424" spans="1:5" x14ac:dyDescent="0.4">
      <c r="A11424">
        <v>2025</v>
      </c>
      <c r="B11424">
        <v>10</v>
      </c>
      <c r="C11424">
        <v>24</v>
      </c>
      <c r="D11424" s="3"/>
      <c r="E11424" s="3"/>
    </row>
    <row r="11425" spans="1:5" x14ac:dyDescent="0.4">
      <c r="A11425">
        <v>2025</v>
      </c>
      <c r="B11425">
        <v>10</v>
      </c>
      <c r="C11425">
        <v>25</v>
      </c>
      <c r="D11425" s="3"/>
      <c r="E11425" s="3"/>
    </row>
    <row r="11426" spans="1:5" x14ac:dyDescent="0.4">
      <c r="A11426">
        <v>2025</v>
      </c>
      <c r="B11426">
        <v>10</v>
      </c>
      <c r="C11426">
        <v>26</v>
      </c>
      <c r="D11426" s="3"/>
      <c r="E11426" s="3"/>
    </row>
    <row r="11427" spans="1:5" x14ac:dyDescent="0.4">
      <c r="A11427">
        <v>2025</v>
      </c>
      <c r="B11427">
        <v>10</v>
      </c>
      <c r="C11427">
        <v>27</v>
      </c>
      <c r="D11427" s="3"/>
      <c r="E11427" s="3"/>
    </row>
    <row r="11428" spans="1:5" x14ac:dyDescent="0.4">
      <c r="A11428">
        <v>2025</v>
      </c>
      <c r="B11428">
        <v>10</v>
      </c>
      <c r="C11428">
        <v>28</v>
      </c>
      <c r="D11428" s="3"/>
      <c r="E11428" s="3"/>
    </row>
    <row r="11429" spans="1:5" x14ac:dyDescent="0.4">
      <c r="A11429">
        <v>2025</v>
      </c>
      <c r="B11429">
        <v>10</v>
      </c>
      <c r="C11429">
        <v>29</v>
      </c>
      <c r="D11429" s="3"/>
      <c r="E11429" s="3"/>
    </row>
    <row r="11430" spans="1:5" x14ac:dyDescent="0.4">
      <c r="A11430">
        <v>2025</v>
      </c>
      <c r="B11430">
        <v>10</v>
      </c>
      <c r="C11430">
        <v>30</v>
      </c>
      <c r="D11430" s="3"/>
      <c r="E11430" s="3"/>
    </row>
    <row r="11431" spans="1:5" x14ac:dyDescent="0.4">
      <c r="A11431">
        <v>2025</v>
      </c>
      <c r="B11431">
        <v>10</v>
      </c>
      <c r="C11431">
        <v>31</v>
      </c>
      <c r="D11431" s="3"/>
      <c r="E11431" s="3"/>
    </row>
    <row r="11432" spans="1:5" x14ac:dyDescent="0.4">
      <c r="A11432">
        <v>2025</v>
      </c>
      <c r="B11432">
        <v>10</v>
      </c>
      <c r="C11432">
        <v>32</v>
      </c>
      <c r="D11432" s="3"/>
      <c r="E11432" s="3"/>
    </row>
    <row r="11433" spans="1:5" x14ac:dyDescent="0.4">
      <c r="A11433">
        <v>2025</v>
      </c>
      <c r="B11433">
        <v>10</v>
      </c>
      <c r="C11433">
        <v>33</v>
      </c>
      <c r="D11433" s="3"/>
      <c r="E11433" s="3"/>
    </row>
    <row r="11434" spans="1:5" x14ac:dyDescent="0.4">
      <c r="A11434">
        <v>2025</v>
      </c>
      <c r="B11434">
        <v>10</v>
      </c>
      <c r="C11434">
        <v>34</v>
      </c>
      <c r="D11434" s="3"/>
      <c r="E11434" s="3"/>
    </row>
    <row r="11435" spans="1:5" x14ac:dyDescent="0.4">
      <c r="A11435">
        <v>2025</v>
      </c>
      <c r="B11435">
        <v>10</v>
      </c>
      <c r="C11435">
        <v>35</v>
      </c>
      <c r="D11435" s="3"/>
      <c r="E11435" s="3"/>
    </row>
    <row r="11436" spans="1:5" x14ac:dyDescent="0.4">
      <c r="A11436">
        <v>2025</v>
      </c>
      <c r="B11436">
        <v>10</v>
      </c>
      <c r="C11436">
        <v>36</v>
      </c>
      <c r="D11436" s="3"/>
      <c r="E11436" s="3"/>
    </row>
    <row r="11437" spans="1:5" x14ac:dyDescent="0.4">
      <c r="A11437">
        <v>2025</v>
      </c>
      <c r="B11437">
        <v>10</v>
      </c>
      <c r="C11437">
        <v>37</v>
      </c>
      <c r="D11437" s="3"/>
      <c r="E11437" s="3"/>
    </row>
    <row r="11438" spans="1:5" x14ac:dyDescent="0.4">
      <c r="A11438">
        <v>2025</v>
      </c>
      <c r="B11438">
        <v>10</v>
      </c>
      <c r="C11438">
        <v>38</v>
      </c>
      <c r="D11438" s="3"/>
      <c r="E11438" s="3"/>
    </row>
    <row r="11439" spans="1:5" x14ac:dyDescent="0.4">
      <c r="A11439">
        <v>2025</v>
      </c>
      <c r="B11439">
        <v>10</v>
      </c>
      <c r="C11439">
        <v>39</v>
      </c>
      <c r="D11439" s="3"/>
      <c r="E11439" s="3"/>
    </row>
    <row r="11440" spans="1:5" x14ac:dyDescent="0.4">
      <c r="A11440">
        <v>2025</v>
      </c>
      <c r="B11440">
        <v>10</v>
      </c>
      <c r="C11440">
        <v>40</v>
      </c>
      <c r="D11440" s="3"/>
      <c r="E11440" s="3"/>
    </row>
    <row r="11441" spans="1:5" x14ac:dyDescent="0.4">
      <c r="A11441">
        <v>2025</v>
      </c>
      <c r="B11441">
        <v>10</v>
      </c>
      <c r="C11441">
        <v>41</v>
      </c>
      <c r="D11441" s="3"/>
      <c r="E11441" s="3"/>
    </row>
    <row r="11442" spans="1:5" x14ac:dyDescent="0.4">
      <c r="A11442">
        <v>2025</v>
      </c>
      <c r="B11442">
        <v>10</v>
      </c>
      <c r="C11442">
        <v>42</v>
      </c>
      <c r="D11442" s="3"/>
      <c r="E11442" s="3"/>
    </row>
    <row r="11443" spans="1:5" x14ac:dyDescent="0.4">
      <c r="A11443">
        <v>2025</v>
      </c>
      <c r="B11443">
        <v>10</v>
      </c>
      <c r="C11443">
        <v>43</v>
      </c>
      <c r="D11443" s="3"/>
      <c r="E11443" s="3"/>
    </row>
    <row r="11444" spans="1:5" x14ac:dyDescent="0.4">
      <c r="A11444">
        <v>2025</v>
      </c>
      <c r="B11444">
        <v>10</v>
      </c>
      <c r="C11444">
        <v>44</v>
      </c>
      <c r="D11444" s="3"/>
      <c r="E11444" s="3"/>
    </row>
    <row r="11445" spans="1:5" x14ac:dyDescent="0.4">
      <c r="A11445">
        <v>2025</v>
      </c>
      <c r="B11445">
        <v>10</v>
      </c>
      <c r="C11445">
        <v>45</v>
      </c>
      <c r="D11445" s="3"/>
      <c r="E11445" s="3"/>
    </row>
    <row r="11446" spans="1:5" x14ac:dyDescent="0.4">
      <c r="A11446">
        <v>2025</v>
      </c>
      <c r="B11446">
        <v>10</v>
      </c>
      <c r="C11446">
        <v>46</v>
      </c>
      <c r="D11446" s="3"/>
      <c r="E11446" s="3"/>
    </row>
    <row r="11447" spans="1:5" x14ac:dyDescent="0.4">
      <c r="A11447">
        <v>2025</v>
      </c>
      <c r="B11447">
        <v>10</v>
      </c>
      <c r="C11447">
        <v>47</v>
      </c>
      <c r="D11447" s="3"/>
      <c r="E11447" s="3"/>
    </row>
    <row r="11448" spans="1:5" x14ac:dyDescent="0.4">
      <c r="A11448">
        <v>2025</v>
      </c>
      <c r="B11448">
        <v>10</v>
      </c>
      <c r="C11448">
        <v>48</v>
      </c>
      <c r="D11448" s="3"/>
      <c r="E11448" s="3"/>
    </row>
    <row r="11449" spans="1:5" x14ac:dyDescent="0.4">
      <c r="A11449">
        <v>2025</v>
      </c>
      <c r="B11449">
        <v>10</v>
      </c>
      <c r="C11449">
        <v>49</v>
      </c>
      <c r="D11449" s="3"/>
      <c r="E11449" s="3"/>
    </row>
    <row r="11450" spans="1:5" x14ac:dyDescent="0.4">
      <c r="A11450">
        <v>2025</v>
      </c>
      <c r="B11450">
        <v>10</v>
      </c>
      <c r="C11450">
        <v>50</v>
      </c>
      <c r="D11450" s="3"/>
      <c r="E11450" s="3"/>
    </row>
    <row r="11451" spans="1:5" x14ac:dyDescent="0.4">
      <c r="A11451">
        <v>2025</v>
      </c>
      <c r="B11451">
        <v>10</v>
      </c>
      <c r="C11451">
        <v>51</v>
      </c>
      <c r="D11451" s="3"/>
      <c r="E11451" s="3"/>
    </row>
    <row r="11452" spans="1:5" x14ac:dyDescent="0.4">
      <c r="A11452">
        <v>2025</v>
      </c>
      <c r="B11452">
        <v>10</v>
      </c>
      <c r="C11452">
        <v>52</v>
      </c>
      <c r="D11452" s="3"/>
      <c r="E11452" s="3"/>
    </row>
    <row r="11453" spans="1:5" x14ac:dyDescent="0.4">
      <c r="A11453">
        <v>2025</v>
      </c>
      <c r="B11453">
        <v>10</v>
      </c>
      <c r="C11453">
        <v>53</v>
      </c>
      <c r="D11453" s="3"/>
      <c r="E11453" s="3"/>
    </row>
    <row r="11454" spans="1:5" x14ac:dyDescent="0.4">
      <c r="A11454">
        <v>2025</v>
      </c>
      <c r="B11454">
        <v>10</v>
      </c>
      <c r="C11454">
        <v>54</v>
      </c>
      <c r="D11454" s="3"/>
      <c r="E11454" s="3"/>
    </row>
    <row r="11455" spans="1:5" x14ac:dyDescent="0.4">
      <c r="A11455">
        <v>2025</v>
      </c>
      <c r="B11455">
        <v>10</v>
      </c>
      <c r="C11455">
        <v>55</v>
      </c>
      <c r="D11455" s="3"/>
      <c r="E11455" s="3"/>
    </row>
    <row r="11456" spans="1:5" x14ac:dyDescent="0.4">
      <c r="A11456">
        <v>2025</v>
      </c>
      <c r="B11456">
        <v>10</v>
      </c>
      <c r="C11456">
        <v>56</v>
      </c>
      <c r="D11456" s="3"/>
      <c r="E11456" s="3"/>
    </row>
    <row r="11457" spans="1:5" x14ac:dyDescent="0.4">
      <c r="A11457">
        <v>2025</v>
      </c>
      <c r="B11457">
        <v>10</v>
      </c>
      <c r="C11457">
        <v>57</v>
      </c>
      <c r="D11457" s="3"/>
      <c r="E11457" s="3"/>
    </row>
    <row r="11458" spans="1:5" x14ac:dyDescent="0.4">
      <c r="A11458">
        <v>2025</v>
      </c>
      <c r="B11458">
        <v>10</v>
      </c>
      <c r="C11458">
        <v>58</v>
      </c>
      <c r="D11458" s="3"/>
      <c r="E11458" s="3"/>
    </row>
    <row r="11459" spans="1:5" x14ac:dyDescent="0.4">
      <c r="A11459">
        <v>2025</v>
      </c>
      <c r="B11459">
        <v>10</v>
      </c>
      <c r="C11459">
        <v>59</v>
      </c>
      <c r="D11459" s="3"/>
      <c r="E11459" s="3"/>
    </row>
    <row r="11460" spans="1:5" x14ac:dyDescent="0.4">
      <c r="A11460">
        <v>2025</v>
      </c>
      <c r="B11460">
        <v>10</v>
      </c>
      <c r="C11460">
        <v>60</v>
      </c>
      <c r="D11460" s="3"/>
      <c r="E11460" s="3"/>
    </row>
    <row r="11461" spans="1:5" x14ac:dyDescent="0.4">
      <c r="A11461">
        <v>2025</v>
      </c>
      <c r="B11461">
        <v>10</v>
      </c>
      <c r="C11461">
        <v>61</v>
      </c>
      <c r="D11461" s="3"/>
      <c r="E11461" s="3"/>
    </row>
    <row r="11462" spans="1:5" x14ac:dyDescent="0.4">
      <c r="A11462">
        <v>2025</v>
      </c>
      <c r="B11462">
        <v>10</v>
      </c>
      <c r="C11462">
        <v>62</v>
      </c>
      <c r="D11462" s="3"/>
      <c r="E11462" s="3"/>
    </row>
    <row r="11463" spans="1:5" x14ac:dyDescent="0.4">
      <c r="A11463">
        <v>2025</v>
      </c>
      <c r="B11463">
        <v>10</v>
      </c>
      <c r="C11463">
        <v>63</v>
      </c>
      <c r="D11463" s="3"/>
      <c r="E11463" s="3"/>
    </row>
    <row r="11464" spans="1:5" x14ac:dyDescent="0.4">
      <c r="A11464">
        <v>2025</v>
      </c>
      <c r="B11464">
        <v>10</v>
      </c>
      <c r="C11464">
        <v>64</v>
      </c>
      <c r="D11464" s="3"/>
      <c r="E11464" s="3"/>
    </row>
    <row r="11465" spans="1:5" x14ac:dyDescent="0.4">
      <c r="A11465">
        <v>2025</v>
      </c>
      <c r="B11465">
        <v>10</v>
      </c>
      <c r="C11465">
        <v>65</v>
      </c>
      <c r="D11465" s="3"/>
      <c r="E11465" s="3"/>
    </row>
    <row r="11466" spans="1:5" x14ac:dyDescent="0.4">
      <c r="A11466">
        <v>2025</v>
      </c>
      <c r="B11466">
        <v>10</v>
      </c>
      <c r="C11466">
        <v>66</v>
      </c>
      <c r="D11466" s="3"/>
      <c r="E11466" s="3"/>
    </row>
    <row r="11467" spans="1:5" x14ac:dyDescent="0.4">
      <c r="A11467">
        <v>2025</v>
      </c>
      <c r="B11467">
        <v>10</v>
      </c>
      <c r="C11467">
        <v>67</v>
      </c>
      <c r="D11467" s="3"/>
      <c r="E11467" s="3"/>
    </row>
    <row r="11468" spans="1:5" x14ac:dyDescent="0.4">
      <c r="A11468">
        <v>2025</v>
      </c>
      <c r="B11468">
        <v>10</v>
      </c>
      <c r="C11468">
        <v>68</v>
      </c>
      <c r="D11468" s="3"/>
      <c r="E11468" s="3"/>
    </row>
    <row r="11469" spans="1:5" x14ac:dyDescent="0.4">
      <c r="A11469">
        <v>2025</v>
      </c>
      <c r="B11469">
        <v>10</v>
      </c>
      <c r="C11469">
        <v>69</v>
      </c>
      <c r="D11469" s="3"/>
      <c r="E11469" s="3"/>
    </row>
    <row r="11470" spans="1:5" x14ac:dyDescent="0.4">
      <c r="A11470">
        <v>2025</v>
      </c>
      <c r="B11470">
        <v>10</v>
      </c>
      <c r="C11470">
        <v>70</v>
      </c>
      <c r="D11470" s="3"/>
      <c r="E11470" s="3"/>
    </row>
    <row r="11471" spans="1:5" x14ac:dyDescent="0.4">
      <c r="A11471">
        <v>2025</v>
      </c>
      <c r="B11471">
        <v>10</v>
      </c>
      <c r="C11471">
        <v>71</v>
      </c>
      <c r="D11471" s="3"/>
      <c r="E11471" s="3"/>
    </row>
    <row r="11472" spans="1:5" x14ac:dyDescent="0.4">
      <c r="A11472">
        <v>2025</v>
      </c>
      <c r="B11472">
        <v>10</v>
      </c>
      <c r="C11472">
        <v>72</v>
      </c>
      <c r="D11472" s="3"/>
      <c r="E11472" s="3"/>
    </row>
    <row r="11473" spans="1:5" x14ac:dyDescent="0.4">
      <c r="A11473">
        <v>2025</v>
      </c>
      <c r="B11473">
        <v>10</v>
      </c>
      <c r="C11473">
        <v>73</v>
      </c>
      <c r="D11473" s="3"/>
      <c r="E11473" s="3"/>
    </row>
    <row r="11474" spans="1:5" x14ac:dyDescent="0.4">
      <c r="A11474">
        <v>2025</v>
      </c>
      <c r="B11474">
        <v>10</v>
      </c>
      <c r="C11474">
        <v>74</v>
      </c>
      <c r="D11474" s="3"/>
      <c r="E11474" s="3"/>
    </row>
    <row r="11475" spans="1:5" x14ac:dyDescent="0.4">
      <c r="A11475">
        <v>2025</v>
      </c>
      <c r="B11475">
        <v>10</v>
      </c>
      <c r="C11475">
        <v>75</v>
      </c>
      <c r="D11475" s="3"/>
      <c r="E11475" s="3"/>
    </row>
    <row r="11476" spans="1:5" x14ac:dyDescent="0.4">
      <c r="A11476">
        <v>2025</v>
      </c>
      <c r="B11476">
        <v>10</v>
      </c>
      <c r="C11476">
        <v>76</v>
      </c>
      <c r="D11476" s="3"/>
      <c r="E11476" s="3"/>
    </row>
    <row r="11477" spans="1:5" x14ac:dyDescent="0.4">
      <c r="A11477">
        <v>2025</v>
      </c>
      <c r="B11477">
        <v>10</v>
      </c>
      <c r="C11477">
        <v>77</v>
      </c>
      <c r="D11477" s="3"/>
      <c r="E11477" s="3"/>
    </row>
    <row r="11478" spans="1:5" x14ac:dyDescent="0.4">
      <c r="A11478">
        <v>2025</v>
      </c>
      <c r="B11478">
        <v>10</v>
      </c>
      <c r="C11478">
        <v>78</v>
      </c>
      <c r="D11478" s="3"/>
      <c r="E11478" s="3"/>
    </row>
    <row r="11479" spans="1:5" x14ac:dyDescent="0.4">
      <c r="A11479">
        <v>2025</v>
      </c>
      <c r="B11479">
        <v>10</v>
      </c>
      <c r="C11479">
        <v>79</v>
      </c>
      <c r="D11479" s="3"/>
      <c r="E11479" s="3"/>
    </row>
    <row r="11480" spans="1:5" x14ac:dyDescent="0.4">
      <c r="A11480">
        <v>2025</v>
      </c>
      <c r="B11480">
        <v>10</v>
      </c>
      <c r="C11480">
        <v>80</v>
      </c>
      <c r="D11480" s="3"/>
      <c r="E11480" s="3"/>
    </row>
    <row r="11481" spans="1:5" x14ac:dyDescent="0.4">
      <c r="A11481">
        <v>2025</v>
      </c>
      <c r="B11481">
        <v>10</v>
      </c>
      <c r="C11481">
        <v>81</v>
      </c>
      <c r="D11481" s="3"/>
      <c r="E11481" s="3"/>
    </row>
    <row r="11482" spans="1:5" x14ac:dyDescent="0.4">
      <c r="A11482">
        <v>2025</v>
      </c>
      <c r="B11482">
        <v>10</v>
      </c>
      <c r="C11482">
        <v>82</v>
      </c>
      <c r="D11482" s="3"/>
      <c r="E11482" s="3"/>
    </row>
    <row r="11483" spans="1:5" x14ac:dyDescent="0.4">
      <c r="A11483">
        <v>2025</v>
      </c>
      <c r="B11483">
        <v>10</v>
      </c>
      <c r="C11483">
        <v>83</v>
      </c>
      <c r="D11483" s="3"/>
      <c r="E11483" s="3"/>
    </row>
    <row r="11484" spans="1:5" x14ac:dyDescent="0.4">
      <c r="A11484">
        <v>2025</v>
      </c>
      <c r="B11484">
        <v>10</v>
      </c>
      <c r="C11484">
        <v>84</v>
      </c>
      <c r="D11484" s="3"/>
      <c r="E11484" s="3"/>
    </row>
    <row r="11485" spans="1:5" x14ac:dyDescent="0.4">
      <c r="A11485">
        <v>2025</v>
      </c>
      <c r="B11485">
        <v>10</v>
      </c>
      <c r="C11485">
        <v>85</v>
      </c>
      <c r="D11485" s="3"/>
      <c r="E11485" s="3"/>
    </row>
    <row r="11486" spans="1:5" x14ac:dyDescent="0.4">
      <c r="A11486">
        <v>2025</v>
      </c>
      <c r="B11486">
        <v>10</v>
      </c>
      <c r="C11486">
        <v>86</v>
      </c>
      <c r="D11486" s="3"/>
      <c r="E11486" s="3"/>
    </row>
    <row r="11487" spans="1:5" x14ac:dyDescent="0.4">
      <c r="A11487">
        <v>2025</v>
      </c>
      <c r="B11487">
        <v>10</v>
      </c>
      <c r="C11487">
        <v>87</v>
      </c>
      <c r="D11487" s="3"/>
      <c r="E11487" s="3"/>
    </row>
    <row r="11488" spans="1:5" x14ac:dyDescent="0.4">
      <c r="A11488">
        <v>2025</v>
      </c>
      <c r="B11488">
        <v>10</v>
      </c>
      <c r="C11488">
        <v>88</v>
      </c>
      <c r="D11488" s="3"/>
      <c r="E11488" s="3"/>
    </row>
    <row r="11489" spans="1:5" x14ac:dyDescent="0.4">
      <c r="A11489">
        <v>2025</v>
      </c>
      <c r="B11489">
        <v>10</v>
      </c>
      <c r="C11489">
        <v>89</v>
      </c>
      <c r="D11489" s="3"/>
      <c r="E11489" s="3"/>
    </row>
    <row r="11490" spans="1:5" x14ac:dyDescent="0.4">
      <c r="A11490">
        <v>2025</v>
      </c>
      <c r="B11490">
        <v>10</v>
      </c>
      <c r="C11490">
        <v>90</v>
      </c>
      <c r="D11490" s="3"/>
      <c r="E11490" s="3"/>
    </row>
    <row r="11491" spans="1:5" x14ac:dyDescent="0.4">
      <c r="A11491">
        <v>2025</v>
      </c>
      <c r="B11491">
        <v>10</v>
      </c>
      <c r="C11491">
        <v>91</v>
      </c>
      <c r="D11491" s="3"/>
      <c r="E11491" s="3"/>
    </row>
    <row r="11492" spans="1:5" x14ac:dyDescent="0.4">
      <c r="A11492">
        <v>2025</v>
      </c>
      <c r="B11492">
        <v>10</v>
      </c>
      <c r="C11492">
        <v>92</v>
      </c>
      <c r="D11492" s="3"/>
      <c r="E11492" s="3"/>
    </row>
    <row r="11493" spans="1:5" x14ac:dyDescent="0.4">
      <c r="A11493">
        <v>2025</v>
      </c>
      <c r="B11493">
        <v>10</v>
      </c>
      <c r="C11493">
        <v>93</v>
      </c>
      <c r="D11493" s="3"/>
      <c r="E11493" s="3"/>
    </row>
    <row r="11494" spans="1:5" x14ac:dyDescent="0.4">
      <c r="A11494">
        <v>2025</v>
      </c>
      <c r="B11494">
        <v>10</v>
      </c>
      <c r="C11494">
        <v>94</v>
      </c>
      <c r="D11494" s="3"/>
      <c r="E11494" s="3"/>
    </row>
    <row r="11495" spans="1:5" x14ac:dyDescent="0.4">
      <c r="A11495">
        <v>2025</v>
      </c>
      <c r="B11495">
        <v>10</v>
      </c>
      <c r="C11495">
        <v>95</v>
      </c>
      <c r="D11495" s="3"/>
      <c r="E11495" s="3"/>
    </row>
    <row r="11496" spans="1:5" x14ac:dyDescent="0.4">
      <c r="A11496">
        <v>2025</v>
      </c>
      <c r="B11496">
        <v>10</v>
      </c>
      <c r="C11496">
        <v>96</v>
      </c>
      <c r="D11496" s="3"/>
      <c r="E11496" s="3"/>
    </row>
    <row r="11497" spans="1:5" x14ac:dyDescent="0.4">
      <c r="A11497">
        <v>2025</v>
      </c>
      <c r="B11497">
        <v>10</v>
      </c>
      <c r="C11497">
        <v>97</v>
      </c>
      <c r="D11497" s="3"/>
      <c r="E11497" s="3"/>
    </row>
    <row r="11498" spans="1:5" x14ac:dyDescent="0.4">
      <c r="A11498">
        <v>2025</v>
      </c>
      <c r="B11498">
        <v>10</v>
      </c>
      <c r="C11498">
        <v>98</v>
      </c>
      <c r="D11498" s="3"/>
      <c r="E11498" s="3"/>
    </row>
    <row r="11499" spans="1:5" x14ac:dyDescent="0.4">
      <c r="A11499">
        <v>2025</v>
      </c>
      <c r="B11499">
        <v>10</v>
      </c>
      <c r="C11499">
        <v>99</v>
      </c>
      <c r="D11499" s="3"/>
      <c r="E11499" s="3"/>
    </row>
    <row r="11500" spans="1:5" x14ac:dyDescent="0.4">
      <c r="A11500">
        <v>2025</v>
      </c>
      <c r="B11500">
        <v>10</v>
      </c>
      <c r="C11500">
        <v>100</v>
      </c>
      <c r="D11500" s="3"/>
      <c r="E11500" s="3"/>
    </row>
    <row r="11501" spans="1:5" x14ac:dyDescent="0.4">
      <c r="A11501">
        <v>2025</v>
      </c>
      <c r="B11501">
        <v>10</v>
      </c>
      <c r="C11501">
        <v>101</v>
      </c>
      <c r="D11501" s="3"/>
      <c r="E11501" s="3"/>
    </row>
    <row r="11502" spans="1:5" x14ac:dyDescent="0.4">
      <c r="A11502">
        <v>2025</v>
      </c>
      <c r="B11502">
        <v>10</v>
      </c>
      <c r="C11502">
        <v>102</v>
      </c>
      <c r="D11502" s="3"/>
      <c r="E11502" s="3"/>
    </row>
    <row r="11503" spans="1:5" x14ac:dyDescent="0.4">
      <c r="A11503">
        <v>2025</v>
      </c>
      <c r="B11503">
        <v>10</v>
      </c>
      <c r="C11503">
        <v>103</v>
      </c>
      <c r="D11503" s="3"/>
      <c r="E11503" s="3"/>
    </row>
    <row r="11504" spans="1:5" x14ac:dyDescent="0.4">
      <c r="A11504">
        <v>2025</v>
      </c>
      <c r="B11504">
        <v>10</v>
      </c>
      <c r="C11504">
        <v>104</v>
      </c>
      <c r="D11504" s="3"/>
      <c r="E11504" s="3"/>
    </row>
    <row r="11505" spans="1:5" x14ac:dyDescent="0.4">
      <c r="A11505">
        <v>2025</v>
      </c>
      <c r="B11505">
        <v>10</v>
      </c>
      <c r="C11505">
        <v>105</v>
      </c>
      <c r="D11505" s="3"/>
      <c r="E11505" s="3"/>
    </row>
    <row r="11506" spans="1:5" x14ac:dyDescent="0.4">
      <c r="A11506">
        <v>2025</v>
      </c>
      <c r="B11506">
        <v>10</v>
      </c>
      <c r="C11506">
        <v>106</v>
      </c>
      <c r="D11506" s="3"/>
      <c r="E11506" s="3"/>
    </row>
    <row r="11507" spans="1:5" x14ac:dyDescent="0.4">
      <c r="A11507">
        <v>2025</v>
      </c>
      <c r="B11507">
        <v>10</v>
      </c>
      <c r="C11507">
        <v>107</v>
      </c>
      <c r="D11507" s="3"/>
      <c r="E11507" s="3"/>
    </row>
    <row r="11508" spans="1:5" x14ac:dyDescent="0.4">
      <c r="A11508">
        <v>2025</v>
      </c>
      <c r="B11508">
        <v>10</v>
      </c>
      <c r="C11508">
        <v>108</v>
      </c>
      <c r="D11508" s="3"/>
      <c r="E11508" s="3"/>
    </row>
    <row r="11509" spans="1:5" x14ac:dyDescent="0.4">
      <c r="A11509">
        <v>2025</v>
      </c>
      <c r="B11509">
        <v>10</v>
      </c>
      <c r="C11509">
        <v>109</v>
      </c>
      <c r="D11509" s="3"/>
      <c r="E11509" s="3"/>
    </row>
    <row r="11510" spans="1:5" x14ac:dyDescent="0.4">
      <c r="A11510">
        <v>2025</v>
      </c>
      <c r="B11510">
        <v>10</v>
      </c>
      <c r="C11510">
        <v>110</v>
      </c>
      <c r="D11510" s="3"/>
      <c r="E11510" s="3"/>
    </row>
    <row r="11511" spans="1:5" x14ac:dyDescent="0.4">
      <c r="A11511">
        <v>2025</v>
      </c>
      <c r="B11511">
        <v>10</v>
      </c>
      <c r="C11511">
        <v>111</v>
      </c>
      <c r="D11511" s="3"/>
      <c r="E11511" s="3"/>
    </row>
    <row r="11512" spans="1:5" x14ac:dyDescent="0.4">
      <c r="A11512">
        <v>2025</v>
      </c>
      <c r="B11512">
        <v>10</v>
      </c>
      <c r="C11512">
        <v>112</v>
      </c>
      <c r="D11512" s="3"/>
      <c r="E11512" s="3"/>
    </row>
    <row r="11513" spans="1:5" x14ac:dyDescent="0.4">
      <c r="A11513">
        <v>2025</v>
      </c>
      <c r="B11513">
        <v>10</v>
      </c>
      <c r="C11513">
        <v>113</v>
      </c>
      <c r="D11513" s="3"/>
      <c r="E11513" s="3"/>
    </row>
    <row r="11514" spans="1:5" x14ac:dyDescent="0.4">
      <c r="A11514">
        <v>2025</v>
      </c>
      <c r="B11514">
        <v>10</v>
      </c>
      <c r="C11514">
        <v>114</v>
      </c>
      <c r="D11514" s="3"/>
      <c r="E11514" s="3"/>
    </row>
    <row r="11515" spans="1:5" x14ac:dyDescent="0.4">
      <c r="A11515">
        <v>2025</v>
      </c>
      <c r="B11515">
        <v>10</v>
      </c>
      <c r="C11515">
        <v>115</v>
      </c>
      <c r="D11515" s="3"/>
      <c r="E11515" s="3"/>
    </row>
    <row r="11516" spans="1:5" x14ac:dyDescent="0.4">
      <c r="A11516">
        <v>2025</v>
      </c>
      <c r="B11516">
        <v>10</v>
      </c>
      <c r="C11516">
        <v>116</v>
      </c>
      <c r="D11516" s="3"/>
      <c r="E11516" s="3"/>
    </row>
    <row r="11517" spans="1:5" x14ac:dyDescent="0.4">
      <c r="A11517">
        <v>2025</v>
      </c>
      <c r="B11517">
        <v>10</v>
      </c>
      <c r="C11517">
        <v>117</v>
      </c>
      <c r="D11517" s="3"/>
      <c r="E11517" s="3"/>
    </row>
    <row r="11518" spans="1:5" x14ac:dyDescent="0.4">
      <c r="A11518">
        <v>2025</v>
      </c>
      <c r="B11518">
        <v>10</v>
      </c>
      <c r="C11518">
        <v>118</v>
      </c>
      <c r="D11518" s="3"/>
      <c r="E11518" s="3"/>
    </row>
    <row r="11519" spans="1:5" x14ac:dyDescent="0.4">
      <c r="A11519">
        <v>2025</v>
      </c>
      <c r="B11519">
        <v>10</v>
      </c>
      <c r="C11519">
        <v>119</v>
      </c>
      <c r="D11519" s="3"/>
      <c r="E11519" s="3"/>
    </row>
    <row r="11520" spans="1:5" x14ac:dyDescent="0.4">
      <c r="A11520">
        <v>2025</v>
      </c>
      <c r="B11520">
        <v>10</v>
      </c>
      <c r="C11520">
        <v>120</v>
      </c>
      <c r="D11520" s="3"/>
      <c r="E11520" s="3"/>
    </row>
    <row r="11521" spans="1:5" x14ac:dyDescent="0.4">
      <c r="A11521">
        <v>2025</v>
      </c>
      <c r="B11521">
        <v>10</v>
      </c>
      <c r="C11521">
        <v>121</v>
      </c>
      <c r="D11521" s="3"/>
      <c r="E11521" s="3"/>
    </row>
    <row r="11522" spans="1:5" x14ac:dyDescent="0.4">
      <c r="A11522">
        <v>2025</v>
      </c>
      <c r="B11522">
        <v>10</v>
      </c>
      <c r="C11522">
        <v>122</v>
      </c>
      <c r="D11522" s="3"/>
      <c r="E11522" s="3"/>
    </row>
    <row r="11523" spans="1:5" x14ac:dyDescent="0.4">
      <c r="A11523">
        <v>2025</v>
      </c>
      <c r="B11523">
        <v>10</v>
      </c>
      <c r="C11523">
        <v>123</v>
      </c>
      <c r="D11523" s="3"/>
      <c r="E11523" s="3"/>
    </row>
    <row r="11524" spans="1:5" x14ac:dyDescent="0.4">
      <c r="A11524">
        <v>2025</v>
      </c>
      <c r="B11524">
        <v>10</v>
      </c>
      <c r="C11524">
        <v>124</v>
      </c>
      <c r="D11524" s="3"/>
      <c r="E11524" s="3"/>
    </row>
    <row r="11525" spans="1:5" x14ac:dyDescent="0.4">
      <c r="A11525">
        <v>2025</v>
      </c>
      <c r="B11525">
        <v>10</v>
      </c>
      <c r="C11525">
        <v>125</v>
      </c>
      <c r="D11525" s="3"/>
      <c r="E11525" s="3"/>
    </row>
    <row r="11526" spans="1:5" x14ac:dyDescent="0.4">
      <c r="A11526">
        <v>2025</v>
      </c>
      <c r="B11526">
        <v>10</v>
      </c>
      <c r="C11526">
        <v>126</v>
      </c>
      <c r="D11526" s="3"/>
      <c r="E11526" s="3"/>
    </row>
    <row r="11527" spans="1:5" x14ac:dyDescent="0.4">
      <c r="A11527">
        <v>2025</v>
      </c>
      <c r="B11527">
        <v>10</v>
      </c>
      <c r="C11527">
        <v>127</v>
      </c>
      <c r="D11527" s="3"/>
      <c r="E11527" s="3"/>
    </row>
    <row r="11528" spans="1:5" x14ac:dyDescent="0.4">
      <c r="A11528">
        <v>2025</v>
      </c>
      <c r="B11528">
        <v>10</v>
      </c>
      <c r="C11528">
        <v>128</v>
      </c>
      <c r="D11528" s="3"/>
      <c r="E11528" s="3"/>
    </row>
    <row r="11529" spans="1:5" x14ac:dyDescent="0.4">
      <c r="A11529">
        <v>2025</v>
      </c>
      <c r="B11529">
        <v>10</v>
      </c>
      <c r="C11529">
        <v>129</v>
      </c>
      <c r="D11529" s="3"/>
      <c r="E11529" s="3"/>
    </row>
    <row r="11530" spans="1:5" x14ac:dyDescent="0.4">
      <c r="A11530">
        <v>2025</v>
      </c>
      <c r="B11530">
        <v>10</v>
      </c>
      <c r="C11530">
        <v>130</v>
      </c>
      <c r="D11530" s="3"/>
      <c r="E11530" s="3"/>
    </row>
    <row r="11531" spans="1:5" x14ac:dyDescent="0.4">
      <c r="A11531">
        <v>2025</v>
      </c>
      <c r="B11531">
        <v>11</v>
      </c>
      <c r="C11531">
        <v>0</v>
      </c>
      <c r="D11531" s="3"/>
      <c r="E11531" s="3"/>
    </row>
    <row r="11532" spans="1:5" x14ac:dyDescent="0.4">
      <c r="A11532">
        <v>2025</v>
      </c>
      <c r="B11532">
        <v>11</v>
      </c>
      <c r="C11532">
        <v>1</v>
      </c>
      <c r="D11532" s="3"/>
      <c r="E11532" s="3"/>
    </row>
    <row r="11533" spans="1:5" x14ac:dyDescent="0.4">
      <c r="A11533">
        <v>2025</v>
      </c>
      <c r="B11533">
        <v>11</v>
      </c>
      <c r="C11533">
        <v>2</v>
      </c>
      <c r="D11533" s="3"/>
      <c r="E11533" s="3"/>
    </row>
    <row r="11534" spans="1:5" x14ac:dyDescent="0.4">
      <c r="A11534">
        <v>2025</v>
      </c>
      <c r="B11534">
        <v>11</v>
      </c>
      <c r="C11534">
        <v>3</v>
      </c>
      <c r="D11534" s="3"/>
      <c r="E11534" s="3"/>
    </row>
    <row r="11535" spans="1:5" x14ac:dyDescent="0.4">
      <c r="A11535">
        <v>2025</v>
      </c>
      <c r="B11535">
        <v>11</v>
      </c>
      <c r="C11535">
        <v>4</v>
      </c>
      <c r="D11535" s="3"/>
      <c r="E11535" s="3"/>
    </row>
    <row r="11536" spans="1:5" x14ac:dyDescent="0.4">
      <c r="A11536">
        <v>2025</v>
      </c>
      <c r="B11536">
        <v>11</v>
      </c>
      <c r="C11536">
        <v>5</v>
      </c>
      <c r="D11536" s="3"/>
      <c r="E11536" s="3"/>
    </row>
    <row r="11537" spans="1:5" x14ac:dyDescent="0.4">
      <c r="A11537">
        <v>2025</v>
      </c>
      <c r="B11537">
        <v>11</v>
      </c>
      <c r="C11537">
        <v>6</v>
      </c>
      <c r="D11537" s="3"/>
      <c r="E11537" s="3"/>
    </row>
    <row r="11538" spans="1:5" x14ac:dyDescent="0.4">
      <c r="A11538">
        <v>2025</v>
      </c>
      <c r="B11538">
        <v>11</v>
      </c>
      <c r="C11538">
        <v>7</v>
      </c>
      <c r="D11538" s="3"/>
      <c r="E11538" s="3"/>
    </row>
    <row r="11539" spans="1:5" x14ac:dyDescent="0.4">
      <c r="A11539">
        <v>2025</v>
      </c>
      <c r="B11539">
        <v>11</v>
      </c>
      <c r="C11539">
        <v>8</v>
      </c>
      <c r="D11539" s="3"/>
      <c r="E11539" s="3"/>
    </row>
    <row r="11540" spans="1:5" x14ac:dyDescent="0.4">
      <c r="A11540">
        <v>2025</v>
      </c>
      <c r="B11540">
        <v>11</v>
      </c>
      <c r="C11540">
        <v>9</v>
      </c>
      <c r="D11540" s="3"/>
      <c r="E11540" s="3"/>
    </row>
    <row r="11541" spans="1:5" x14ac:dyDescent="0.4">
      <c r="A11541">
        <v>2025</v>
      </c>
      <c r="B11541">
        <v>11</v>
      </c>
      <c r="C11541">
        <v>10</v>
      </c>
      <c r="D11541" s="3"/>
      <c r="E11541" s="3"/>
    </row>
    <row r="11542" spans="1:5" x14ac:dyDescent="0.4">
      <c r="A11542">
        <v>2025</v>
      </c>
      <c r="B11542">
        <v>11</v>
      </c>
      <c r="C11542">
        <v>11</v>
      </c>
      <c r="D11542" s="3"/>
      <c r="E11542" s="3"/>
    </row>
    <row r="11543" spans="1:5" x14ac:dyDescent="0.4">
      <c r="A11543">
        <v>2025</v>
      </c>
      <c r="B11543">
        <v>11</v>
      </c>
      <c r="C11543">
        <v>12</v>
      </c>
      <c r="D11543" s="3"/>
      <c r="E11543" s="3"/>
    </row>
    <row r="11544" spans="1:5" x14ac:dyDescent="0.4">
      <c r="A11544">
        <v>2025</v>
      </c>
      <c r="B11544">
        <v>11</v>
      </c>
      <c r="C11544">
        <v>13</v>
      </c>
      <c r="D11544" s="3"/>
      <c r="E11544" s="3"/>
    </row>
    <row r="11545" spans="1:5" x14ac:dyDescent="0.4">
      <c r="A11545">
        <v>2025</v>
      </c>
      <c r="B11545">
        <v>11</v>
      </c>
      <c r="C11545">
        <v>14</v>
      </c>
      <c r="D11545" s="3"/>
      <c r="E11545" s="3"/>
    </row>
    <row r="11546" spans="1:5" x14ac:dyDescent="0.4">
      <c r="A11546">
        <v>2025</v>
      </c>
      <c r="B11546">
        <v>11</v>
      </c>
      <c r="C11546">
        <v>15</v>
      </c>
      <c r="D11546" s="3"/>
      <c r="E11546" s="3"/>
    </row>
    <row r="11547" spans="1:5" x14ac:dyDescent="0.4">
      <c r="A11547">
        <v>2025</v>
      </c>
      <c r="B11547">
        <v>11</v>
      </c>
      <c r="C11547">
        <v>16</v>
      </c>
      <c r="D11547" s="3"/>
      <c r="E11547" s="3"/>
    </row>
    <row r="11548" spans="1:5" x14ac:dyDescent="0.4">
      <c r="A11548">
        <v>2025</v>
      </c>
      <c r="B11548">
        <v>11</v>
      </c>
      <c r="C11548">
        <v>17</v>
      </c>
      <c r="D11548" s="3"/>
      <c r="E11548" s="3"/>
    </row>
    <row r="11549" spans="1:5" x14ac:dyDescent="0.4">
      <c r="A11549">
        <v>2025</v>
      </c>
      <c r="B11549">
        <v>11</v>
      </c>
      <c r="C11549">
        <v>18</v>
      </c>
      <c r="D11549" s="3"/>
      <c r="E11549" s="3"/>
    </row>
    <row r="11550" spans="1:5" x14ac:dyDescent="0.4">
      <c r="A11550">
        <v>2025</v>
      </c>
      <c r="B11550">
        <v>11</v>
      </c>
      <c r="C11550">
        <v>19</v>
      </c>
      <c r="D11550" s="3"/>
      <c r="E11550" s="3"/>
    </row>
    <row r="11551" spans="1:5" x14ac:dyDescent="0.4">
      <c r="A11551">
        <v>2025</v>
      </c>
      <c r="B11551">
        <v>11</v>
      </c>
      <c r="C11551">
        <v>20</v>
      </c>
      <c r="D11551" s="3"/>
      <c r="E11551" s="3"/>
    </row>
    <row r="11552" spans="1:5" x14ac:dyDescent="0.4">
      <c r="A11552">
        <v>2025</v>
      </c>
      <c r="B11552">
        <v>11</v>
      </c>
      <c r="C11552">
        <v>21</v>
      </c>
      <c r="D11552" s="3"/>
      <c r="E11552" s="3"/>
    </row>
    <row r="11553" spans="1:5" x14ac:dyDescent="0.4">
      <c r="A11553">
        <v>2025</v>
      </c>
      <c r="B11553">
        <v>11</v>
      </c>
      <c r="C11553">
        <v>22</v>
      </c>
      <c r="D11553" s="3"/>
      <c r="E11553" s="3"/>
    </row>
    <row r="11554" spans="1:5" x14ac:dyDescent="0.4">
      <c r="A11554">
        <v>2025</v>
      </c>
      <c r="B11554">
        <v>11</v>
      </c>
      <c r="C11554">
        <v>23</v>
      </c>
      <c r="D11554" s="3"/>
      <c r="E11554" s="3"/>
    </row>
    <row r="11555" spans="1:5" x14ac:dyDescent="0.4">
      <c r="A11555">
        <v>2025</v>
      </c>
      <c r="B11555">
        <v>11</v>
      </c>
      <c r="C11555">
        <v>24</v>
      </c>
      <c r="D11555" s="3"/>
      <c r="E11555" s="3"/>
    </row>
    <row r="11556" spans="1:5" x14ac:dyDescent="0.4">
      <c r="A11556">
        <v>2025</v>
      </c>
      <c r="B11556">
        <v>11</v>
      </c>
      <c r="C11556">
        <v>25</v>
      </c>
      <c r="D11556" s="3"/>
      <c r="E11556" s="3"/>
    </row>
    <row r="11557" spans="1:5" x14ac:dyDescent="0.4">
      <c r="A11557">
        <v>2025</v>
      </c>
      <c r="B11557">
        <v>11</v>
      </c>
      <c r="C11557">
        <v>26</v>
      </c>
      <c r="D11557" s="3"/>
      <c r="E11557" s="3"/>
    </row>
    <row r="11558" spans="1:5" x14ac:dyDescent="0.4">
      <c r="A11558">
        <v>2025</v>
      </c>
      <c r="B11558">
        <v>11</v>
      </c>
      <c r="C11558">
        <v>27</v>
      </c>
      <c r="D11558" s="3"/>
      <c r="E11558" s="3"/>
    </row>
    <row r="11559" spans="1:5" x14ac:dyDescent="0.4">
      <c r="A11559">
        <v>2025</v>
      </c>
      <c r="B11559">
        <v>11</v>
      </c>
      <c r="C11559">
        <v>28</v>
      </c>
      <c r="D11559" s="3"/>
      <c r="E11559" s="3"/>
    </row>
    <row r="11560" spans="1:5" x14ac:dyDescent="0.4">
      <c r="A11560">
        <v>2025</v>
      </c>
      <c r="B11560">
        <v>11</v>
      </c>
      <c r="C11560">
        <v>29</v>
      </c>
      <c r="D11560" s="3"/>
      <c r="E11560" s="3"/>
    </row>
    <row r="11561" spans="1:5" x14ac:dyDescent="0.4">
      <c r="A11561">
        <v>2025</v>
      </c>
      <c r="B11561">
        <v>11</v>
      </c>
      <c r="C11561">
        <v>30</v>
      </c>
      <c r="D11561" s="3"/>
      <c r="E11561" s="3"/>
    </row>
    <row r="11562" spans="1:5" x14ac:dyDescent="0.4">
      <c r="A11562">
        <v>2025</v>
      </c>
      <c r="B11562">
        <v>11</v>
      </c>
      <c r="C11562">
        <v>31</v>
      </c>
      <c r="D11562" s="3"/>
      <c r="E11562" s="3"/>
    </row>
    <row r="11563" spans="1:5" x14ac:dyDescent="0.4">
      <c r="A11563">
        <v>2025</v>
      </c>
      <c r="B11563">
        <v>11</v>
      </c>
      <c r="C11563">
        <v>32</v>
      </c>
      <c r="D11563" s="3"/>
      <c r="E11563" s="3"/>
    </row>
    <row r="11564" spans="1:5" x14ac:dyDescent="0.4">
      <c r="A11564">
        <v>2025</v>
      </c>
      <c r="B11564">
        <v>11</v>
      </c>
      <c r="C11564">
        <v>33</v>
      </c>
      <c r="D11564" s="3"/>
      <c r="E11564" s="3"/>
    </row>
    <row r="11565" spans="1:5" x14ac:dyDescent="0.4">
      <c r="A11565">
        <v>2025</v>
      </c>
      <c r="B11565">
        <v>11</v>
      </c>
      <c r="C11565">
        <v>34</v>
      </c>
      <c r="D11565" s="3"/>
      <c r="E11565" s="3"/>
    </row>
    <row r="11566" spans="1:5" x14ac:dyDescent="0.4">
      <c r="A11566">
        <v>2025</v>
      </c>
      <c r="B11566">
        <v>11</v>
      </c>
      <c r="C11566">
        <v>35</v>
      </c>
      <c r="D11566" s="3"/>
      <c r="E11566" s="3"/>
    </row>
    <row r="11567" spans="1:5" x14ac:dyDescent="0.4">
      <c r="A11567">
        <v>2025</v>
      </c>
      <c r="B11567">
        <v>11</v>
      </c>
      <c r="C11567">
        <v>36</v>
      </c>
      <c r="D11567" s="3"/>
      <c r="E11567" s="3"/>
    </row>
    <row r="11568" spans="1:5" x14ac:dyDescent="0.4">
      <c r="A11568">
        <v>2025</v>
      </c>
      <c r="B11568">
        <v>11</v>
      </c>
      <c r="C11568">
        <v>37</v>
      </c>
      <c r="D11568" s="3"/>
      <c r="E11568" s="3"/>
    </row>
    <row r="11569" spans="1:5" x14ac:dyDescent="0.4">
      <c r="A11569">
        <v>2025</v>
      </c>
      <c r="B11569">
        <v>11</v>
      </c>
      <c r="C11569">
        <v>38</v>
      </c>
      <c r="D11569" s="3"/>
      <c r="E11569" s="3"/>
    </row>
    <row r="11570" spans="1:5" x14ac:dyDescent="0.4">
      <c r="A11570">
        <v>2025</v>
      </c>
      <c r="B11570">
        <v>11</v>
      </c>
      <c r="C11570">
        <v>39</v>
      </c>
      <c r="D11570" s="3"/>
      <c r="E11570" s="3"/>
    </row>
    <row r="11571" spans="1:5" x14ac:dyDescent="0.4">
      <c r="A11571">
        <v>2025</v>
      </c>
      <c r="B11571">
        <v>11</v>
      </c>
      <c r="C11571">
        <v>40</v>
      </c>
      <c r="D11571" s="3"/>
      <c r="E11571" s="3"/>
    </row>
    <row r="11572" spans="1:5" x14ac:dyDescent="0.4">
      <c r="A11572">
        <v>2025</v>
      </c>
      <c r="B11572">
        <v>11</v>
      </c>
      <c r="C11572">
        <v>41</v>
      </c>
      <c r="D11572" s="3"/>
      <c r="E11572" s="3"/>
    </row>
    <row r="11573" spans="1:5" x14ac:dyDescent="0.4">
      <c r="A11573">
        <v>2025</v>
      </c>
      <c r="B11573">
        <v>11</v>
      </c>
      <c r="C11573">
        <v>42</v>
      </c>
      <c r="D11573" s="3"/>
      <c r="E11573" s="3"/>
    </row>
    <row r="11574" spans="1:5" x14ac:dyDescent="0.4">
      <c r="A11574">
        <v>2025</v>
      </c>
      <c r="B11574">
        <v>11</v>
      </c>
      <c r="C11574">
        <v>43</v>
      </c>
      <c r="D11574" s="3"/>
      <c r="E11574" s="3"/>
    </row>
    <row r="11575" spans="1:5" x14ac:dyDescent="0.4">
      <c r="A11575">
        <v>2025</v>
      </c>
      <c r="B11575">
        <v>11</v>
      </c>
      <c r="C11575">
        <v>44</v>
      </c>
      <c r="D11575" s="3"/>
      <c r="E11575" s="3"/>
    </row>
    <row r="11576" spans="1:5" x14ac:dyDescent="0.4">
      <c r="A11576">
        <v>2025</v>
      </c>
      <c r="B11576">
        <v>11</v>
      </c>
      <c r="C11576">
        <v>45</v>
      </c>
      <c r="D11576" s="3"/>
      <c r="E11576" s="3"/>
    </row>
    <row r="11577" spans="1:5" x14ac:dyDescent="0.4">
      <c r="A11577">
        <v>2025</v>
      </c>
      <c r="B11577">
        <v>11</v>
      </c>
      <c r="C11577">
        <v>46</v>
      </c>
      <c r="D11577" s="3"/>
      <c r="E11577" s="3"/>
    </row>
    <row r="11578" spans="1:5" x14ac:dyDescent="0.4">
      <c r="A11578">
        <v>2025</v>
      </c>
      <c r="B11578">
        <v>11</v>
      </c>
      <c r="C11578">
        <v>47</v>
      </c>
      <c r="D11578" s="3"/>
      <c r="E11578" s="3"/>
    </row>
    <row r="11579" spans="1:5" x14ac:dyDescent="0.4">
      <c r="A11579">
        <v>2025</v>
      </c>
      <c r="B11579">
        <v>11</v>
      </c>
      <c r="C11579">
        <v>48</v>
      </c>
      <c r="D11579" s="3"/>
      <c r="E11579" s="3"/>
    </row>
    <row r="11580" spans="1:5" x14ac:dyDescent="0.4">
      <c r="A11580">
        <v>2025</v>
      </c>
      <c r="B11580">
        <v>11</v>
      </c>
      <c r="C11580">
        <v>49</v>
      </c>
      <c r="D11580" s="3"/>
      <c r="E11580" s="3"/>
    </row>
    <row r="11581" spans="1:5" x14ac:dyDescent="0.4">
      <c r="A11581">
        <v>2025</v>
      </c>
      <c r="B11581">
        <v>11</v>
      </c>
      <c r="C11581">
        <v>50</v>
      </c>
      <c r="D11581" s="3"/>
      <c r="E11581" s="3"/>
    </row>
    <row r="11582" spans="1:5" x14ac:dyDescent="0.4">
      <c r="A11582">
        <v>2025</v>
      </c>
      <c r="B11582">
        <v>11</v>
      </c>
      <c r="C11582">
        <v>51</v>
      </c>
      <c r="D11582" s="3"/>
      <c r="E11582" s="3"/>
    </row>
    <row r="11583" spans="1:5" x14ac:dyDescent="0.4">
      <c r="A11583">
        <v>2025</v>
      </c>
      <c r="B11583">
        <v>11</v>
      </c>
      <c r="C11583">
        <v>52</v>
      </c>
      <c r="D11583" s="3"/>
      <c r="E11583" s="3"/>
    </row>
    <row r="11584" spans="1:5" x14ac:dyDescent="0.4">
      <c r="A11584">
        <v>2025</v>
      </c>
      <c r="B11584">
        <v>11</v>
      </c>
      <c r="C11584">
        <v>53</v>
      </c>
      <c r="D11584" s="3"/>
      <c r="E11584" s="3"/>
    </row>
    <row r="11585" spans="1:5" x14ac:dyDescent="0.4">
      <c r="A11585">
        <v>2025</v>
      </c>
      <c r="B11585">
        <v>11</v>
      </c>
      <c r="C11585">
        <v>54</v>
      </c>
      <c r="D11585" s="3"/>
      <c r="E11585" s="3"/>
    </row>
    <row r="11586" spans="1:5" x14ac:dyDescent="0.4">
      <c r="A11586">
        <v>2025</v>
      </c>
      <c r="B11586">
        <v>11</v>
      </c>
      <c r="C11586">
        <v>55</v>
      </c>
      <c r="D11586" s="3"/>
      <c r="E11586" s="3"/>
    </row>
    <row r="11587" spans="1:5" x14ac:dyDescent="0.4">
      <c r="A11587">
        <v>2025</v>
      </c>
      <c r="B11587">
        <v>11</v>
      </c>
      <c r="C11587">
        <v>56</v>
      </c>
      <c r="D11587" s="3"/>
      <c r="E11587" s="3"/>
    </row>
    <row r="11588" spans="1:5" x14ac:dyDescent="0.4">
      <c r="A11588">
        <v>2025</v>
      </c>
      <c r="B11588">
        <v>11</v>
      </c>
      <c r="C11588">
        <v>57</v>
      </c>
      <c r="D11588" s="3"/>
      <c r="E11588" s="3"/>
    </row>
    <row r="11589" spans="1:5" x14ac:dyDescent="0.4">
      <c r="A11589">
        <v>2025</v>
      </c>
      <c r="B11589">
        <v>11</v>
      </c>
      <c r="C11589">
        <v>58</v>
      </c>
      <c r="D11589" s="3"/>
      <c r="E11589" s="3"/>
    </row>
    <row r="11590" spans="1:5" x14ac:dyDescent="0.4">
      <c r="A11590">
        <v>2025</v>
      </c>
      <c r="B11590">
        <v>11</v>
      </c>
      <c r="C11590">
        <v>59</v>
      </c>
      <c r="D11590" s="3"/>
      <c r="E11590" s="3"/>
    </row>
    <row r="11591" spans="1:5" x14ac:dyDescent="0.4">
      <c r="A11591">
        <v>2025</v>
      </c>
      <c r="B11591">
        <v>11</v>
      </c>
      <c r="C11591">
        <v>60</v>
      </c>
      <c r="D11591" s="3"/>
      <c r="E11591" s="3"/>
    </row>
    <row r="11592" spans="1:5" x14ac:dyDescent="0.4">
      <c r="A11592">
        <v>2025</v>
      </c>
      <c r="B11592">
        <v>11</v>
      </c>
      <c r="C11592">
        <v>61</v>
      </c>
      <c r="D11592" s="3"/>
      <c r="E11592" s="3"/>
    </row>
    <row r="11593" spans="1:5" x14ac:dyDescent="0.4">
      <c r="A11593">
        <v>2025</v>
      </c>
      <c r="B11593">
        <v>11</v>
      </c>
      <c r="C11593">
        <v>62</v>
      </c>
      <c r="D11593" s="3"/>
      <c r="E11593" s="3"/>
    </row>
    <row r="11594" spans="1:5" x14ac:dyDescent="0.4">
      <c r="A11594">
        <v>2025</v>
      </c>
      <c r="B11594">
        <v>11</v>
      </c>
      <c r="C11594">
        <v>63</v>
      </c>
      <c r="D11594" s="3"/>
      <c r="E11594" s="3"/>
    </row>
    <row r="11595" spans="1:5" x14ac:dyDescent="0.4">
      <c r="A11595">
        <v>2025</v>
      </c>
      <c r="B11595">
        <v>11</v>
      </c>
      <c r="C11595">
        <v>64</v>
      </c>
      <c r="D11595" s="3"/>
      <c r="E11595" s="3"/>
    </row>
    <row r="11596" spans="1:5" x14ac:dyDescent="0.4">
      <c r="A11596">
        <v>2025</v>
      </c>
      <c r="B11596">
        <v>11</v>
      </c>
      <c r="C11596">
        <v>65</v>
      </c>
      <c r="D11596" s="3"/>
      <c r="E11596" s="3"/>
    </row>
    <row r="11597" spans="1:5" x14ac:dyDescent="0.4">
      <c r="A11597">
        <v>2025</v>
      </c>
      <c r="B11597">
        <v>11</v>
      </c>
      <c r="C11597">
        <v>66</v>
      </c>
      <c r="D11597" s="3"/>
      <c r="E11597" s="3"/>
    </row>
    <row r="11598" spans="1:5" x14ac:dyDescent="0.4">
      <c r="A11598">
        <v>2025</v>
      </c>
      <c r="B11598">
        <v>11</v>
      </c>
      <c r="C11598">
        <v>67</v>
      </c>
      <c r="D11598" s="3"/>
      <c r="E11598" s="3"/>
    </row>
    <row r="11599" spans="1:5" x14ac:dyDescent="0.4">
      <c r="A11599">
        <v>2025</v>
      </c>
      <c r="B11599">
        <v>11</v>
      </c>
      <c r="C11599">
        <v>68</v>
      </c>
      <c r="D11599" s="3"/>
      <c r="E11599" s="3"/>
    </row>
    <row r="11600" spans="1:5" x14ac:dyDescent="0.4">
      <c r="A11600">
        <v>2025</v>
      </c>
      <c r="B11600">
        <v>11</v>
      </c>
      <c r="C11600">
        <v>69</v>
      </c>
      <c r="D11600" s="3"/>
      <c r="E11600" s="3"/>
    </row>
    <row r="11601" spans="1:5" x14ac:dyDescent="0.4">
      <c r="A11601">
        <v>2025</v>
      </c>
      <c r="B11601">
        <v>11</v>
      </c>
      <c r="C11601">
        <v>70</v>
      </c>
      <c r="D11601" s="3"/>
      <c r="E11601" s="3"/>
    </row>
    <row r="11602" spans="1:5" x14ac:dyDescent="0.4">
      <c r="A11602">
        <v>2025</v>
      </c>
      <c r="B11602">
        <v>11</v>
      </c>
      <c r="C11602">
        <v>71</v>
      </c>
      <c r="D11602" s="3"/>
      <c r="E11602" s="3"/>
    </row>
    <row r="11603" spans="1:5" x14ac:dyDescent="0.4">
      <c r="A11603">
        <v>2025</v>
      </c>
      <c r="B11603">
        <v>11</v>
      </c>
      <c r="C11603">
        <v>72</v>
      </c>
      <c r="D11603" s="3"/>
      <c r="E11603" s="3"/>
    </row>
    <row r="11604" spans="1:5" x14ac:dyDescent="0.4">
      <c r="A11604">
        <v>2025</v>
      </c>
      <c r="B11604">
        <v>11</v>
      </c>
      <c r="C11604">
        <v>73</v>
      </c>
      <c r="D11604" s="3"/>
      <c r="E11604" s="3"/>
    </row>
    <row r="11605" spans="1:5" x14ac:dyDescent="0.4">
      <c r="A11605">
        <v>2025</v>
      </c>
      <c r="B11605">
        <v>11</v>
      </c>
      <c r="C11605">
        <v>74</v>
      </c>
      <c r="D11605" s="3"/>
      <c r="E11605" s="3"/>
    </row>
    <row r="11606" spans="1:5" x14ac:dyDescent="0.4">
      <c r="A11606">
        <v>2025</v>
      </c>
      <c r="B11606">
        <v>11</v>
      </c>
      <c r="C11606">
        <v>75</v>
      </c>
      <c r="D11606" s="3"/>
      <c r="E11606" s="3"/>
    </row>
    <row r="11607" spans="1:5" x14ac:dyDescent="0.4">
      <c r="A11607">
        <v>2025</v>
      </c>
      <c r="B11607">
        <v>11</v>
      </c>
      <c r="C11607">
        <v>76</v>
      </c>
      <c r="D11607" s="3"/>
      <c r="E11607" s="3"/>
    </row>
    <row r="11608" spans="1:5" x14ac:dyDescent="0.4">
      <c r="A11608">
        <v>2025</v>
      </c>
      <c r="B11608">
        <v>11</v>
      </c>
      <c r="C11608">
        <v>77</v>
      </c>
      <c r="D11608" s="3"/>
      <c r="E11608" s="3"/>
    </row>
    <row r="11609" spans="1:5" x14ac:dyDescent="0.4">
      <c r="A11609">
        <v>2025</v>
      </c>
      <c r="B11609">
        <v>11</v>
      </c>
      <c r="C11609">
        <v>78</v>
      </c>
      <c r="D11609" s="3"/>
      <c r="E11609" s="3"/>
    </row>
    <row r="11610" spans="1:5" x14ac:dyDescent="0.4">
      <c r="A11610">
        <v>2025</v>
      </c>
      <c r="B11610">
        <v>11</v>
      </c>
      <c r="C11610">
        <v>79</v>
      </c>
      <c r="D11610" s="3"/>
      <c r="E11610" s="3"/>
    </row>
    <row r="11611" spans="1:5" x14ac:dyDescent="0.4">
      <c r="A11611">
        <v>2025</v>
      </c>
      <c r="B11611">
        <v>11</v>
      </c>
      <c r="C11611">
        <v>80</v>
      </c>
      <c r="D11611" s="3"/>
      <c r="E11611" s="3"/>
    </row>
    <row r="11612" spans="1:5" x14ac:dyDescent="0.4">
      <c r="A11612">
        <v>2025</v>
      </c>
      <c r="B11612">
        <v>11</v>
      </c>
      <c r="C11612">
        <v>81</v>
      </c>
      <c r="D11612" s="3"/>
      <c r="E11612" s="3"/>
    </row>
    <row r="11613" spans="1:5" x14ac:dyDescent="0.4">
      <c r="A11613">
        <v>2025</v>
      </c>
      <c r="B11613">
        <v>11</v>
      </c>
      <c r="C11613">
        <v>82</v>
      </c>
      <c r="D11613" s="3"/>
      <c r="E11613" s="3"/>
    </row>
    <row r="11614" spans="1:5" x14ac:dyDescent="0.4">
      <c r="A11614">
        <v>2025</v>
      </c>
      <c r="B11614">
        <v>11</v>
      </c>
      <c r="C11614">
        <v>83</v>
      </c>
      <c r="D11614" s="3"/>
      <c r="E11614" s="3"/>
    </row>
    <row r="11615" spans="1:5" x14ac:dyDescent="0.4">
      <c r="A11615">
        <v>2025</v>
      </c>
      <c r="B11615">
        <v>11</v>
      </c>
      <c r="C11615">
        <v>84</v>
      </c>
      <c r="D11615" s="3"/>
      <c r="E11615" s="3"/>
    </row>
    <row r="11616" spans="1:5" x14ac:dyDescent="0.4">
      <c r="A11616">
        <v>2025</v>
      </c>
      <c r="B11616">
        <v>11</v>
      </c>
      <c r="C11616">
        <v>85</v>
      </c>
      <c r="D11616" s="3"/>
      <c r="E11616" s="3"/>
    </row>
    <row r="11617" spans="1:5" x14ac:dyDescent="0.4">
      <c r="A11617">
        <v>2025</v>
      </c>
      <c r="B11617">
        <v>11</v>
      </c>
      <c r="C11617">
        <v>86</v>
      </c>
      <c r="D11617" s="3"/>
      <c r="E11617" s="3"/>
    </row>
    <row r="11618" spans="1:5" x14ac:dyDescent="0.4">
      <c r="A11618">
        <v>2025</v>
      </c>
      <c r="B11618">
        <v>11</v>
      </c>
      <c r="C11618">
        <v>87</v>
      </c>
      <c r="D11618" s="3"/>
      <c r="E11618" s="3"/>
    </row>
    <row r="11619" spans="1:5" x14ac:dyDescent="0.4">
      <c r="A11619">
        <v>2025</v>
      </c>
      <c r="B11619">
        <v>11</v>
      </c>
      <c r="C11619">
        <v>88</v>
      </c>
      <c r="D11619" s="3"/>
      <c r="E11619" s="3"/>
    </row>
    <row r="11620" spans="1:5" x14ac:dyDescent="0.4">
      <c r="A11620">
        <v>2025</v>
      </c>
      <c r="B11620">
        <v>11</v>
      </c>
      <c r="C11620">
        <v>89</v>
      </c>
      <c r="D11620" s="3"/>
      <c r="E11620" s="3"/>
    </row>
    <row r="11621" spans="1:5" x14ac:dyDescent="0.4">
      <c r="A11621">
        <v>2025</v>
      </c>
      <c r="B11621">
        <v>11</v>
      </c>
      <c r="C11621">
        <v>90</v>
      </c>
      <c r="D11621" s="3"/>
      <c r="E11621" s="3"/>
    </row>
    <row r="11622" spans="1:5" x14ac:dyDescent="0.4">
      <c r="A11622">
        <v>2025</v>
      </c>
      <c r="B11622">
        <v>11</v>
      </c>
      <c r="C11622">
        <v>91</v>
      </c>
      <c r="D11622" s="3"/>
      <c r="E11622" s="3"/>
    </row>
    <row r="11623" spans="1:5" x14ac:dyDescent="0.4">
      <c r="A11623">
        <v>2025</v>
      </c>
      <c r="B11623">
        <v>11</v>
      </c>
      <c r="C11623">
        <v>92</v>
      </c>
      <c r="D11623" s="3"/>
      <c r="E11623" s="3"/>
    </row>
    <row r="11624" spans="1:5" x14ac:dyDescent="0.4">
      <c r="A11624">
        <v>2025</v>
      </c>
      <c r="B11624">
        <v>11</v>
      </c>
      <c r="C11624">
        <v>93</v>
      </c>
      <c r="D11624" s="3"/>
      <c r="E11624" s="3"/>
    </row>
    <row r="11625" spans="1:5" x14ac:dyDescent="0.4">
      <c r="A11625">
        <v>2025</v>
      </c>
      <c r="B11625">
        <v>11</v>
      </c>
      <c r="C11625">
        <v>94</v>
      </c>
      <c r="D11625" s="3"/>
      <c r="E11625" s="3"/>
    </row>
    <row r="11626" spans="1:5" x14ac:dyDescent="0.4">
      <c r="A11626">
        <v>2025</v>
      </c>
      <c r="B11626">
        <v>11</v>
      </c>
      <c r="C11626">
        <v>95</v>
      </c>
      <c r="D11626" s="3"/>
      <c r="E11626" s="3"/>
    </row>
    <row r="11627" spans="1:5" x14ac:dyDescent="0.4">
      <c r="A11627">
        <v>2025</v>
      </c>
      <c r="B11627">
        <v>11</v>
      </c>
      <c r="C11627">
        <v>96</v>
      </c>
      <c r="D11627" s="3"/>
      <c r="E11627" s="3"/>
    </row>
    <row r="11628" spans="1:5" x14ac:dyDescent="0.4">
      <c r="A11628">
        <v>2025</v>
      </c>
      <c r="B11628">
        <v>11</v>
      </c>
      <c r="C11628">
        <v>97</v>
      </c>
      <c r="D11628" s="3"/>
      <c r="E11628" s="3"/>
    </row>
    <row r="11629" spans="1:5" x14ac:dyDescent="0.4">
      <c r="A11629">
        <v>2025</v>
      </c>
      <c r="B11629">
        <v>11</v>
      </c>
      <c r="C11629">
        <v>98</v>
      </c>
      <c r="D11629" s="3"/>
      <c r="E11629" s="3"/>
    </row>
    <row r="11630" spans="1:5" x14ac:dyDescent="0.4">
      <c r="A11630">
        <v>2025</v>
      </c>
      <c r="B11630">
        <v>11</v>
      </c>
      <c r="C11630">
        <v>99</v>
      </c>
      <c r="D11630" s="3"/>
      <c r="E11630" s="3"/>
    </row>
    <row r="11631" spans="1:5" x14ac:dyDescent="0.4">
      <c r="A11631">
        <v>2025</v>
      </c>
      <c r="B11631">
        <v>11</v>
      </c>
      <c r="C11631">
        <v>100</v>
      </c>
      <c r="D11631" s="3"/>
      <c r="E11631" s="3"/>
    </row>
    <row r="11632" spans="1:5" x14ac:dyDescent="0.4">
      <c r="A11632">
        <v>2025</v>
      </c>
      <c r="B11632">
        <v>11</v>
      </c>
      <c r="C11632">
        <v>101</v>
      </c>
      <c r="D11632" s="3"/>
      <c r="E11632" s="3"/>
    </row>
    <row r="11633" spans="1:5" x14ac:dyDescent="0.4">
      <c r="A11633">
        <v>2025</v>
      </c>
      <c r="B11633">
        <v>11</v>
      </c>
      <c r="C11633">
        <v>102</v>
      </c>
      <c r="D11633" s="3"/>
      <c r="E11633" s="3"/>
    </row>
    <row r="11634" spans="1:5" x14ac:dyDescent="0.4">
      <c r="A11634">
        <v>2025</v>
      </c>
      <c r="B11634">
        <v>11</v>
      </c>
      <c r="C11634">
        <v>103</v>
      </c>
      <c r="D11634" s="3"/>
      <c r="E11634" s="3"/>
    </row>
    <row r="11635" spans="1:5" x14ac:dyDescent="0.4">
      <c r="A11635">
        <v>2025</v>
      </c>
      <c r="B11635">
        <v>11</v>
      </c>
      <c r="C11635">
        <v>104</v>
      </c>
      <c r="D11635" s="3"/>
      <c r="E11635" s="3"/>
    </row>
    <row r="11636" spans="1:5" x14ac:dyDescent="0.4">
      <c r="A11636">
        <v>2025</v>
      </c>
      <c r="B11636">
        <v>11</v>
      </c>
      <c r="C11636">
        <v>105</v>
      </c>
      <c r="D11636" s="3"/>
      <c r="E11636" s="3"/>
    </row>
    <row r="11637" spans="1:5" x14ac:dyDescent="0.4">
      <c r="A11637">
        <v>2025</v>
      </c>
      <c r="B11637">
        <v>11</v>
      </c>
      <c r="C11637">
        <v>106</v>
      </c>
      <c r="D11637" s="3"/>
      <c r="E11637" s="3"/>
    </row>
    <row r="11638" spans="1:5" x14ac:dyDescent="0.4">
      <c r="A11638">
        <v>2025</v>
      </c>
      <c r="B11638">
        <v>11</v>
      </c>
      <c r="C11638">
        <v>107</v>
      </c>
      <c r="D11638" s="3"/>
      <c r="E11638" s="3"/>
    </row>
    <row r="11639" spans="1:5" x14ac:dyDescent="0.4">
      <c r="A11639">
        <v>2025</v>
      </c>
      <c r="B11639">
        <v>11</v>
      </c>
      <c r="C11639">
        <v>108</v>
      </c>
      <c r="D11639" s="3"/>
      <c r="E11639" s="3"/>
    </row>
    <row r="11640" spans="1:5" x14ac:dyDescent="0.4">
      <c r="A11640">
        <v>2025</v>
      </c>
      <c r="B11640">
        <v>11</v>
      </c>
      <c r="C11640">
        <v>109</v>
      </c>
      <c r="D11640" s="3"/>
      <c r="E11640" s="3"/>
    </row>
    <row r="11641" spans="1:5" x14ac:dyDescent="0.4">
      <c r="A11641">
        <v>2025</v>
      </c>
      <c r="B11641">
        <v>11</v>
      </c>
      <c r="C11641">
        <v>110</v>
      </c>
      <c r="D11641" s="3"/>
      <c r="E11641" s="3"/>
    </row>
    <row r="11642" spans="1:5" x14ac:dyDescent="0.4">
      <c r="A11642">
        <v>2025</v>
      </c>
      <c r="B11642">
        <v>11</v>
      </c>
      <c r="C11642">
        <v>111</v>
      </c>
      <c r="D11642" s="3"/>
      <c r="E11642" s="3"/>
    </row>
    <row r="11643" spans="1:5" x14ac:dyDescent="0.4">
      <c r="A11643">
        <v>2025</v>
      </c>
      <c r="B11643">
        <v>11</v>
      </c>
      <c r="C11643">
        <v>112</v>
      </c>
      <c r="D11643" s="3"/>
      <c r="E11643" s="3"/>
    </row>
    <row r="11644" spans="1:5" x14ac:dyDescent="0.4">
      <c r="A11644">
        <v>2025</v>
      </c>
      <c r="B11644">
        <v>11</v>
      </c>
      <c r="C11644">
        <v>113</v>
      </c>
      <c r="D11644" s="3"/>
      <c r="E11644" s="3"/>
    </row>
    <row r="11645" spans="1:5" x14ac:dyDescent="0.4">
      <c r="A11645">
        <v>2025</v>
      </c>
      <c r="B11645">
        <v>11</v>
      </c>
      <c r="C11645">
        <v>114</v>
      </c>
      <c r="D11645" s="3"/>
      <c r="E11645" s="3"/>
    </row>
    <row r="11646" spans="1:5" x14ac:dyDescent="0.4">
      <c r="A11646">
        <v>2025</v>
      </c>
      <c r="B11646">
        <v>11</v>
      </c>
      <c r="C11646">
        <v>115</v>
      </c>
      <c r="D11646" s="3"/>
      <c r="E11646" s="3"/>
    </row>
    <row r="11647" spans="1:5" x14ac:dyDescent="0.4">
      <c r="A11647">
        <v>2025</v>
      </c>
      <c r="B11647">
        <v>11</v>
      </c>
      <c r="C11647">
        <v>116</v>
      </c>
      <c r="D11647" s="3"/>
      <c r="E11647" s="3"/>
    </row>
    <row r="11648" spans="1:5" x14ac:dyDescent="0.4">
      <c r="A11648">
        <v>2025</v>
      </c>
      <c r="B11648">
        <v>11</v>
      </c>
      <c r="C11648">
        <v>117</v>
      </c>
      <c r="D11648" s="3"/>
      <c r="E11648" s="3"/>
    </row>
    <row r="11649" spans="1:5" x14ac:dyDescent="0.4">
      <c r="A11649">
        <v>2025</v>
      </c>
      <c r="B11649">
        <v>11</v>
      </c>
      <c r="C11649">
        <v>118</v>
      </c>
      <c r="D11649" s="3"/>
      <c r="E11649" s="3"/>
    </row>
    <row r="11650" spans="1:5" x14ac:dyDescent="0.4">
      <c r="A11650">
        <v>2025</v>
      </c>
      <c r="B11650">
        <v>11</v>
      </c>
      <c r="C11650">
        <v>119</v>
      </c>
      <c r="D11650" s="3"/>
      <c r="E11650" s="3"/>
    </row>
    <row r="11651" spans="1:5" x14ac:dyDescent="0.4">
      <c r="A11651">
        <v>2025</v>
      </c>
      <c r="B11651">
        <v>11</v>
      </c>
      <c r="C11651">
        <v>120</v>
      </c>
      <c r="D11651" s="3"/>
      <c r="E11651" s="3"/>
    </row>
    <row r="11652" spans="1:5" x14ac:dyDescent="0.4">
      <c r="A11652">
        <v>2025</v>
      </c>
      <c r="B11652">
        <v>11</v>
      </c>
      <c r="C11652">
        <v>121</v>
      </c>
      <c r="D11652" s="3"/>
      <c r="E11652" s="3"/>
    </row>
    <row r="11653" spans="1:5" x14ac:dyDescent="0.4">
      <c r="A11653">
        <v>2025</v>
      </c>
      <c r="B11653">
        <v>11</v>
      </c>
      <c r="C11653">
        <v>122</v>
      </c>
      <c r="D11653" s="3"/>
      <c r="E11653" s="3"/>
    </row>
    <row r="11654" spans="1:5" x14ac:dyDescent="0.4">
      <c r="A11654">
        <v>2025</v>
      </c>
      <c r="B11654">
        <v>11</v>
      </c>
      <c r="C11654">
        <v>123</v>
      </c>
      <c r="D11654" s="3"/>
      <c r="E11654" s="3"/>
    </row>
    <row r="11655" spans="1:5" x14ac:dyDescent="0.4">
      <c r="A11655">
        <v>2025</v>
      </c>
      <c r="B11655">
        <v>11</v>
      </c>
      <c r="C11655">
        <v>124</v>
      </c>
      <c r="D11655" s="3"/>
      <c r="E11655" s="3"/>
    </row>
    <row r="11656" spans="1:5" x14ac:dyDescent="0.4">
      <c r="A11656">
        <v>2025</v>
      </c>
      <c r="B11656">
        <v>11</v>
      </c>
      <c r="C11656">
        <v>125</v>
      </c>
      <c r="D11656" s="3"/>
      <c r="E11656" s="3"/>
    </row>
    <row r="11657" spans="1:5" x14ac:dyDescent="0.4">
      <c r="A11657">
        <v>2025</v>
      </c>
      <c r="B11657">
        <v>11</v>
      </c>
      <c r="C11657">
        <v>126</v>
      </c>
      <c r="D11657" s="3"/>
      <c r="E11657" s="3"/>
    </row>
    <row r="11658" spans="1:5" x14ac:dyDescent="0.4">
      <c r="A11658">
        <v>2025</v>
      </c>
      <c r="B11658">
        <v>11</v>
      </c>
      <c r="C11658">
        <v>127</v>
      </c>
      <c r="D11658" s="3"/>
      <c r="E11658" s="3"/>
    </row>
    <row r="11659" spans="1:5" x14ac:dyDescent="0.4">
      <c r="A11659">
        <v>2025</v>
      </c>
      <c r="B11659">
        <v>11</v>
      </c>
      <c r="C11659">
        <v>128</v>
      </c>
      <c r="D11659" s="3"/>
      <c r="E11659" s="3"/>
    </row>
    <row r="11660" spans="1:5" x14ac:dyDescent="0.4">
      <c r="A11660">
        <v>2025</v>
      </c>
      <c r="B11660">
        <v>11</v>
      </c>
      <c r="C11660">
        <v>129</v>
      </c>
      <c r="D11660" s="3"/>
      <c r="E11660" s="3"/>
    </row>
    <row r="11661" spans="1:5" x14ac:dyDescent="0.4">
      <c r="A11661">
        <v>2025</v>
      </c>
      <c r="B11661">
        <v>11</v>
      </c>
      <c r="C11661">
        <v>130</v>
      </c>
      <c r="D11661" s="3"/>
      <c r="E11661" s="3"/>
    </row>
    <row r="11662" spans="1:5" x14ac:dyDescent="0.4">
      <c r="A11662">
        <v>2025</v>
      </c>
      <c r="B11662">
        <v>12</v>
      </c>
      <c r="C11662">
        <v>0</v>
      </c>
      <c r="D11662" s="3"/>
      <c r="E11662" s="3"/>
    </row>
    <row r="11663" spans="1:5" x14ac:dyDescent="0.4">
      <c r="A11663">
        <v>2025</v>
      </c>
      <c r="B11663">
        <v>12</v>
      </c>
      <c r="C11663">
        <v>1</v>
      </c>
      <c r="D11663" s="3"/>
      <c r="E11663" s="3"/>
    </row>
    <row r="11664" spans="1:5" x14ac:dyDescent="0.4">
      <c r="A11664">
        <v>2025</v>
      </c>
      <c r="B11664">
        <v>12</v>
      </c>
      <c r="C11664">
        <v>2</v>
      </c>
      <c r="D11664" s="3"/>
      <c r="E11664" s="3"/>
    </row>
    <row r="11665" spans="1:5" x14ac:dyDescent="0.4">
      <c r="A11665">
        <v>2025</v>
      </c>
      <c r="B11665">
        <v>12</v>
      </c>
      <c r="C11665">
        <v>3</v>
      </c>
      <c r="D11665" s="3"/>
      <c r="E11665" s="3"/>
    </row>
    <row r="11666" spans="1:5" x14ac:dyDescent="0.4">
      <c r="A11666">
        <v>2025</v>
      </c>
      <c r="B11666">
        <v>12</v>
      </c>
      <c r="C11666">
        <v>4</v>
      </c>
      <c r="D11666" s="3"/>
      <c r="E11666" s="3"/>
    </row>
    <row r="11667" spans="1:5" x14ac:dyDescent="0.4">
      <c r="A11667">
        <v>2025</v>
      </c>
      <c r="B11667">
        <v>12</v>
      </c>
      <c r="C11667">
        <v>5</v>
      </c>
      <c r="D11667" s="3"/>
      <c r="E11667" s="3"/>
    </row>
    <row r="11668" spans="1:5" x14ac:dyDescent="0.4">
      <c r="A11668">
        <v>2025</v>
      </c>
      <c r="B11668">
        <v>12</v>
      </c>
      <c r="C11668">
        <v>6</v>
      </c>
      <c r="D11668" s="3"/>
      <c r="E11668" s="3"/>
    </row>
    <row r="11669" spans="1:5" x14ac:dyDescent="0.4">
      <c r="A11669">
        <v>2025</v>
      </c>
      <c r="B11669">
        <v>12</v>
      </c>
      <c r="C11669">
        <v>7</v>
      </c>
      <c r="D11669" s="3"/>
      <c r="E11669" s="3"/>
    </row>
    <row r="11670" spans="1:5" x14ac:dyDescent="0.4">
      <c r="A11670">
        <v>2025</v>
      </c>
      <c r="B11670">
        <v>12</v>
      </c>
      <c r="C11670">
        <v>8</v>
      </c>
      <c r="D11670" s="3"/>
      <c r="E11670" s="3"/>
    </row>
    <row r="11671" spans="1:5" x14ac:dyDescent="0.4">
      <c r="A11671">
        <v>2025</v>
      </c>
      <c r="B11671">
        <v>12</v>
      </c>
      <c r="C11671">
        <v>9</v>
      </c>
      <c r="D11671" s="3"/>
      <c r="E11671" s="3"/>
    </row>
    <row r="11672" spans="1:5" x14ac:dyDescent="0.4">
      <c r="A11672">
        <v>2025</v>
      </c>
      <c r="B11672">
        <v>12</v>
      </c>
      <c r="C11672">
        <v>10</v>
      </c>
      <c r="D11672" s="3"/>
      <c r="E11672" s="3"/>
    </row>
    <row r="11673" spans="1:5" x14ac:dyDescent="0.4">
      <c r="A11673">
        <v>2025</v>
      </c>
      <c r="B11673">
        <v>12</v>
      </c>
      <c r="C11673">
        <v>11</v>
      </c>
      <c r="D11673" s="3"/>
      <c r="E11673" s="3"/>
    </row>
    <row r="11674" spans="1:5" x14ac:dyDescent="0.4">
      <c r="A11674">
        <v>2025</v>
      </c>
      <c r="B11674">
        <v>12</v>
      </c>
      <c r="C11674">
        <v>12</v>
      </c>
      <c r="D11674" s="3"/>
      <c r="E11674" s="3"/>
    </row>
    <row r="11675" spans="1:5" x14ac:dyDescent="0.4">
      <c r="A11675">
        <v>2025</v>
      </c>
      <c r="B11675">
        <v>12</v>
      </c>
      <c r="C11675">
        <v>13</v>
      </c>
      <c r="D11675" s="3"/>
      <c r="E11675" s="3"/>
    </row>
    <row r="11676" spans="1:5" x14ac:dyDescent="0.4">
      <c r="A11676">
        <v>2025</v>
      </c>
      <c r="B11676">
        <v>12</v>
      </c>
      <c r="C11676">
        <v>14</v>
      </c>
      <c r="D11676" s="3"/>
      <c r="E11676" s="3"/>
    </row>
    <row r="11677" spans="1:5" x14ac:dyDescent="0.4">
      <c r="A11677">
        <v>2025</v>
      </c>
      <c r="B11677">
        <v>12</v>
      </c>
      <c r="C11677">
        <v>15</v>
      </c>
      <c r="D11677" s="3"/>
      <c r="E11677" s="3"/>
    </row>
    <row r="11678" spans="1:5" x14ac:dyDescent="0.4">
      <c r="A11678">
        <v>2025</v>
      </c>
      <c r="B11678">
        <v>12</v>
      </c>
      <c r="C11678">
        <v>16</v>
      </c>
      <c r="D11678" s="3"/>
      <c r="E11678" s="3"/>
    </row>
    <row r="11679" spans="1:5" x14ac:dyDescent="0.4">
      <c r="A11679">
        <v>2025</v>
      </c>
      <c r="B11679">
        <v>12</v>
      </c>
      <c r="C11679">
        <v>17</v>
      </c>
      <c r="D11679" s="3"/>
      <c r="E11679" s="3"/>
    </row>
    <row r="11680" spans="1:5" x14ac:dyDescent="0.4">
      <c r="A11680">
        <v>2025</v>
      </c>
      <c r="B11680">
        <v>12</v>
      </c>
      <c r="C11680">
        <v>18</v>
      </c>
      <c r="D11680" s="3"/>
      <c r="E11680" s="3"/>
    </row>
    <row r="11681" spans="1:5" x14ac:dyDescent="0.4">
      <c r="A11681">
        <v>2025</v>
      </c>
      <c r="B11681">
        <v>12</v>
      </c>
      <c r="C11681">
        <v>19</v>
      </c>
      <c r="D11681" s="3"/>
      <c r="E11681" s="3"/>
    </row>
    <row r="11682" spans="1:5" x14ac:dyDescent="0.4">
      <c r="A11682">
        <v>2025</v>
      </c>
      <c r="B11682">
        <v>12</v>
      </c>
      <c r="C11682">
        <v>20</v>
      </c>
      <c r="D11682" s="3"/>
      <c r="E11682" s="3"/>
    </row>
    <row r="11683" spans="1:5" x14ac:dyDescent="0.4">
      <c r="A11683">
        <v>2025</v>
      </c>
      <c r="B11683">
        <v>12</v>
      </c>
      <c r="C11683">
        <v>21</v>
      </c>
      <c r="D11683" s="3"/>
      <c r="E11683" s="3"/>
    </row>
    <row r="11684" spans="1:5" x14ac:dyDescent="0.4">
      <c r="A11684">
        <v>2025</v>
      </c>
      <c r="B11684">
        <v>12</v>
      </c>
      <c r="C11684">
        <v>22</v>
      </c>
      <c r="D11684" s="3"/>
      <c r="E11684" s="3"/>
    </row>
    <row r="11685" spans="1:5" x14ac:dyDescent="0.4">
      <c r="A11685">
        <v>2025</v>
      </c>
      <c r="B11685">
        <v>12</v>
      </c>
      <c r="C11685">
        <v>23</v>
      </c>
      <c r="D11685" s="3"/>
      <c r="E11685" s="3"/>
    </row>
    <row r="11686" spans="1:5" x14ac:dyDescent="0.4">
      <c r="A11686">
        <v>2025</v>
      </c>
      <c r="B11686">
        <v>12</v>
      </c>
      <c r="C11686">
        <v>24</v>
      </c>
      <c r="D11686" s="3"/>
      <c r="E11686" s="3"/>
    </row>
    <row r="11687" spans="1:5" x14ac:dyDescent="0.4">
      <c r="A11687">
        <v>2025</v>
      </c>
      <c r="B11687">
        <v>12</v>
      </c>
      <c r="C11687">
        <v>25</v>
      </c>
      <c r="D11687" s="3"/>
      <c r="E11687" s="3"/>
    </row>
    <row r="11688" spans="1:5" x14ac:dyDescent="0.4">
      <c r="A11688">
        <v>2025</v>
      </c>
      <c r="B11688">
        <v>12</v>
      </c>
      <c r="C11688">
        <v>26</v>
      </c>
      <c r="D11688" s="3"/>
      <c r="E11688" s="3"/>
    </row>
    <row r="11689" spans="1:5" x14ac:dyDescent="0.4">
      <c r="A11689">
        <v>2025</v>
      </c>
      <c r="B11689">
        <v>12</v>
      </c>
      <c r="C11689">
        <v>27</v>
      </c>
      <c r="D11689" s="3"/>
      <c r="E11689" s="3"/>
    </row>
    <row r="11690" spans="1:5" x14ac:dyDescent="0.4">
      <c r="A11690">
        <v>2025</v>
      </c>
      <c r="B11690">
        <v>12</v>
      </c>
      <c r="C11690">
        <v>28</v>
      </c>
      <c r="D11690" s="3"/>
      <c r="E11690" s="3"/>
    </row>
    <row r="11691" spans="1:5" x14ac:dyDescent="0.4">
      <c r="A11691">
        <v>2025</v>
      </c>
      <c r="B11691">
        <v>12</v>
      </c>
      <c r="C11691">
        <v>29</v>
      </c>
      <c r="D11691" s="3"/>
      <c r="E11691" s="3"/>
    </row>
    <row r="11692" spans="1:5" x14ac:dyDescent="0.4">
      <c r="A11692">
        <v>2025</v>
      </c>
      <c r="B11692">
        <v>12</v>
      </c>
      <c r="C11692">
        <v>30</v>
      </c>
      <c r="D11692" s="3"/>
      <c r="E11692" s="3"/>
    </row>
    <row r="11693" spans="1:5" x14ac:dyDescent="0.4">
      <c r="A11693">
        <v>2025</v>
      </c>
      <c r="B11693">
        <v>12</v>
      </c>
      <c r="C11693">
        <v>31</v>
      </c>
      <c r="D11693" s="3"/>
      <c r="E11693" s="3"/>
    </row>
    <row r="11694" spans="1:5" x14ac:dyDescent="0.4">
      <c r="A11694">
        <v>2025</v>
      </c>
      <c r="B11694">
        <v>12</v>
      </c>
      <c r="C11694">
        <v>32</v>
      </c>
      <c r="D11694" s="3"/>
      <c r="E11694" s="3"/>
    </row>
    <row r="11695" spans="1:5" x14ac:dyDescent="0.4">
      <c r="A11695">
        <v>2025</v>
      </c>
      <c r="B11695">
        <v>12</v>
      </c>
      <c r="C11695">
        <v>33</v>
      </c>
      <c r="D11695" s="3"/>
      <c r="E11695" s="3"/>
    </row>
    <row r="11696" spans="1:5" x14ac:dyDescent="0.4">
      <c r="A11696">
        <v>2025</v>
      </c>
      <c r="B11696">
        <v>12</v>
      </c>
      <c r="C11696">
        <v>34</v>
      </c>
      <c r="D11696" s="3"/>
      <c r="E11696" s="3"/>
    </row>
    <row r="11697" spans="1:5" x14ac:dyDescent="0.4">
      <c r="A11697">
        <v>2025</v>
      </c>
      <c r="B11697">
        <v>12</v>
      </c>
      <c r="C11697">
        <v>35</v>
      </c>
      <c r="D11697" s="3"/>
      <c r="E11697" s="3"/>
    </row>
    <row r="11698" spans="1:5" x14ac:dyDescent="0.4">
      <c r="A11698">
        <v>2025</v>
      </c>
      <c r="B11698">
        <v>12</v>
      </c>
      <c r="C11698">
        <v>36</v>
      </c>
      <c r="D11698" s="3"/>
      <c r="E11698" s="3"/>
    </row>
    <row r="11699" spans="1:5" x14ac:dyDescent="0.4">
      <c r="A11699">
        <v>2025</v>
      </c>
      <c r="B11699">
        <v>12</v>
      </c>
      <c r="C11699">
        <v>37</v>
      </c>
      <c r="D11699" s="3"/>
      <c r="E11699" s="3"/>
    </row>
    <row r="11700" spans="1:5" x14ac:dyDescent="0.4">
      <c r="A11700">
        <v>2025</v>
      </c>
      <c r="B11700">
        <v>12</v>
      </c>
      <c r="C11700">
        <v>38</v>
      </c>
      <c r="D11700" s="3"/>
      <c r="E11700" s="3"/>
    </row>
    <row r="11701" spans="1:5" x14ac:dyDescent="0.4">
      <c r="A11701">
        <v>2025</v>
      </c>
      <c r="B11701">
        <v>12</v>
      </c>
      <c r="C11701">
        <v>39</v>
      </c>
      <c r="D11701" s="3"/>
      <c r="E11701" s="3"/>
    </row>
    <row r="11702" spans="1:5" x14ac:dyDescent="0.4">
      <c r="A11702">
        <v>2025</v>
      </c>
      <c r="B11702">
        <v>12</v>
      </c>
      <c r="C11702">
        <v>40</v>
      </c>
      <c r="D11702" s="3"/>
      <c r="E11702" s="3"/>
    </row>
    <row r="11703" spans="1:5" x14ac:dyDescent="0.4">
      <c r="A11703">
        <v>2025</v>
      </c>
      <c r="B11703">
        <v>12</v>
      </c>
      <c r="C11703">
        <v>41</v>
      </c>
      <c r="D11703" s="3"/>
      <c r="E11703" s="3"/>
    </row>
    <row r="11704" spans="1:5" x14ac:dyDescent="0.4">
      <c r="A11704">
        <v>2025</v>
      </c>
      <c r="B11704">
        <v>12</v>
      </c>
      <c r="C11704">
        <v>42</v>
      </c>
      <c r="D11704" s="3"/>
      <c r="E11704" s="3"/>
    </row>
    <row r="11705" spans="1:5" x14ac:dyDescent="0.4">
      <c r="A11705">
        <v>2025</v>
      </c>
      <c r="B11705">
        <v>12</v>
      </c>
      <c r="C11705">
        <v>43</v>
      </c>
      <c r="D11705" s="3"/>
      <c r="E11705" s="3"/>
    </row>
    <row r="11706" spans="1:5" x14ac:dyDescent="0.4">
      <c r="A11706">
        <v>2025</v>
      </c>
      <c r="B11706">
        <v>12</v>
      </c>
      <c r="C11706">
        <v>44</v>
      </c>
      <c r="D11706" s="3"/>
      <c r="E11706" s="3"/>
    </row>
    <row r="11707" spans="1:5" x14ac:dyDescent="0.4">
      <c r="A11707">
        <v>2025</v>
      </c>
      <c r="B11707">
        <v>12</v>
      </c>
      <c r="C11707">
        <v>45</v>
      </c>
      <c r="D11707" s="3"/>
      <c r="E11707" s="3"/>
    </row>
    <row r="11708" spans="1:5" x14ac:dyDescent="0.4">
      <c r="A11708">
        <v>2025</v>
      </c>
      <c r="B11708">
        <v>12</v>
      </c>
      <c r="C11708">
        <v>46</v>
      </c>
      <c r="D11708" s="3"/>
      <c r="E11708" s="3"/>
    </row>
    <row r="11709" spans="1:5" x14ac:dyDescent="0.4">
      <c r="A11709">
        <v>2025</v>
      </c>
      <c r="B11709">
        <v>12</v>
      </c>
      <c r="C11709">
        <v>47</v>
      </c>
      <c r="D11709" s="3"/>
      <c r="E11709" s="3"/>
    </row>
    <row r="11710" spans="1:5" x14ac:dyDescent="0.4">
      <c r="A11710">
        <v>2025</v>
      </c>
      <c r="B11710">
        <v>12</v>
      </c>
      <c r="C11710">
        <v>48</v>
      </c>
      <c r="D11710" s="3"/>
      <c r="E11710" s="3"/>
    </row>
    <row r="11711" spans="1:5" x14ac:dyDescent="0.4">
      <c r="A11711">
        <v>2025</v>
      </c>
      <c r="B11711">
        <v>12</v>
      </c>
      <c r="C11711">
        <v>49</v>
      </c>
      <c r="D11711" s="3"/>
      <c r="E11711" s="3"/>
    </row>
    <row r="11712" spans="1:5" x14ac:dyDescent="0.4">
      <c r="A11712">
        <v>2025</v>
      </c>
      <c r="B11712">
        <v>12</v>
      </c>
      <c r="C11712">
        <v>50</v>
      </c>
      <c r="D11712" s="3"/>
      <c r="E11712" s="3"/>
    </row>
    <row r="11713" spans="1:5" x14ac:dyDescent="0.4">
      <c r="A11713">
        <v>2025</v>
      </c>
      <c r="B11713">
        <v>12</v>
      </c>
      <c r="C11713">
        <v>51</v>
      </c>
      <c r="D11713" s="3"/>
      <c r="E11713" s="3"/>
    </row>
    <row r="11714" spans="1:5" x14ac:dyDescent="0.4">
      <c r="A11714">
        <v>2025</v>
      </c>
      <c r="B11714">
        <v>12</v>
      </c>
      <c r="C11714">
        <v>52</v>
      </c>
      <c r="D11714" s="3"/>
      <c r="E11714" s="3"/>
    </row>
    <row r="11715" spans="1:5" x14ac:dyDescent="0.4">
      <c r="A11715">
        <v>2025</v>
      </c>
      <c r="B11715">
        <v>12</v>
      </c>
      <c r="C11715">
        <v>53</v>
      </c>
      <c r="D11715" s="3"/>
      <c r="E11715" s="3"/>
    </row>
    <row r="11716" spans="1:5" x14ac:dyDescent="0.4">
      <c r="A11716">
        <v>2025</v>
      </c>
      <c r="B11716">
        <v>12</v>
      </c>
      <c r="C11716">
        <v>54</v>
      </c>
      <c r="D11716" s="3"/>
      <c r="E11716" s="3"/>
    </row>
    <row r="11717" spans="1:5" x14ac:dyDescent="0.4">
      <c r="A11717">
        <v>2025</v>
      </c>
      <c r="B11717">
        <v>12</v>
      </c>
      <c r="C11717">
        <v>55</v>
      </c>
      <c r="D11717" s="3"/>
      <c r="E11717" s="3"/>
    </row>
    <row r="11718" spans="1:5" x14ac:dyDescent="0.4">
      <c r="A11718">
        <v>2025</v>
      </c>
      <c r="B11718">
        <v>12</v>
      </c>
      <c r="C11718">
        <v>56</v>
      </c>
      <c r="D11718" s="3"/>
      <c r="E11718" s="3"/>
    </row>
    <row r="11719" spans="1:5" x14ac:dyDescent="0.4">
      <c r="A11719">
        <v>2025</v>
      </c>
      <c r="B11719">
        <v>12</v>
      </c>
      <c r="C11719">
        <v>57</v>
      </c>
      <c r="D11719" s="3"/>
      <c r="E11719" s="3"/>
    </row>
    <row r="11720" spans="1:5" x14ac:dyDescent="0.4">
      <c r="A11720">
        <v>2025</v>
      </c>
      <c r="B11720">
        <v>12</v>
      </c>
      <c r="C11720">
        <v>58</v>
      </c>
      <c r="D11720" s="3"/>
      <c r="E11720" s="3"/>
    </row>
    <row r="11721" spans="1:5" x14ac:dyDescent="0.4">
      <c r="A11721">
        <v>2025</v>
      </c>
      <c r="B11721">
        <v>12</v>
      </c>
      <c r="C11721">
        <v>59</v>
      </c>
      <c r="D11721" s="3"/>
      <c r="E11721" s="3"/>
    </row>
    <row r="11722" spans="1:5" x14ac:dyDescent="0.4">
      <c r="A11722">
        <v>2025</v>
      </c>
      <c r="B11722">
        <v>12</v>
      </c>
      <c r="C11722">
        <v>60</v>
      </c>
      <c r="D11722" s="3"/>
      <c r="E11722" s="3"/>
    </row>
    <row r="11723" spans="1:5" x14ac:dyDescent="0.4">
      <c r="A11723">
        <v>2025</v>
      </c>
      <c r="B11723">
        <v>12</v>
      </c>
      <c r="C11723">
        <v>61</v>
      </c>
      <c r="D11723" s="3"/>
      <c r="E11723" s="3"/>
    </row>
    <row r="11724" spans="1:5" x14ac:dyDescent="0.4">
      <c r="A11724">
        <v>2025</v>
      </c>
      <c r="B11724">
        <v>12</v>
      </c>
      <c r="C11724">
        <v>62</v>
      </c>
      <c r="D11724" s="3"/>
      <c r="E11724" s="3"/>
    </row>
    <row r="11725" spans="1:5" x14ac:dyDescent="0.4">
      <c r="A11725">
        <v>2025</v>
      </c>
      <c r="B11725">
        <v>12</v>
      </c>
      <c r="C11725">
        <v>63</v>
      </c>
      <c r="D11725" s="3"/>
      <c r="E11725" s="3"/>
    </row>
    <row r="11726" spans="1:5" x14ac:dyDescent="0.4">
      <c r="A11726">
        <v>2025</v>
      </c>
      <c r="B11726">
        <v>12</v>
      </c>
      <c r="C11726">
        <v>64</v>
      </c>
      <c r="D11726" s="3"/>
      <c r="E11726" s="3"/>
    </row>
    <row r="11727" spans="1:5" x14ac:dyDescent="0.4">
      <c r="A11727">
        <v>2025</v>
      </c>
      <c r="B11727">
        <v>12</v>
      </c>
      <c r="C11727">
        <v>65</v>
      </c>
      <c r="D11727" s="3"/>
      <c r="E11727" s="3"/>
    </row>
    <row r="11728" spans="1:5" x14ac:dyDescent="0.4">
      <c r="A11728">
        <v>2025</v>
      </c>
      <c r="B11728">
        <v>12</v>
      </c>
      <c r="C11728">
        <v>66</v>
      </c>
      <c r="D11728" s="3"/>
      <c r="E11728" s="3"/>
    </row>
    <row r="11729" spans="1:5" x14ac:dyDescent="0.4">
      <c r="A11729">
        <v>2025</v>
      </c>
      <c r="B11729">
        <v>12</v>
      </c>
      <c r="C11729">
        <v>67</v>
      </c>
      <c r="D11729" s="3"/>
      <c r="E11729" s="3"/>
    </row>
    <row r="11730" spans="1:5" x14ac:dyDescent="0.4">
      <c r="A11730">
        <v>2025</v>
      </c>
      <c r="B11730">
        <v>12</v>
      </c>
      <c r="C11730">
        <v>68</v>
      </c>
      <c r="D11730" s="3"/>
      <c r="E11730" s="3"/>
    </row>
    <row r="11731" spans="1:5" x14ac:dyDescent="0.4">
      <c r="A11731">
        <v>2025</v>
      </c>
      <c r="B11731">
        <v>12</v>
      </c>
      <c r="C11731">
        <v>69</v>
      </c>
      <c r="D11731" s="3"/>
      <c r="E11731" s="3"/>
    </row>
    <row r="11732" spans="1:5" x14ac:dyDescent="0.4">
      <c r="A11732">
        <v>2025</v>
      </c>
      <c r="B11732">
        <v>12</v>
      </c>
      <c r="C11732">
        <v>70</v>
      </c>
      <c r="D11732" s="3"/>
      <c r="E11732" s="3"/>
    </row>
    <row r="11733" spans="1:5" x14ac:dyDescent="0.4">
      <c r="A11733">
        <v>2025</v>
      </c>
      <c r="B11733">
        <v>12</v>
      </c>
      <c r="C11733">
        <v>71</v>
      </c>
      <c r="D11733" s="3"/>
      <c r="E11733" s="3"/>
    </row>
    <row r="11734" spans="1:5" x14ac:dyDescent="0.4">
      <c r="A11734">
        <v>2025</v>
      </c>
      <c r="B11734">
        <v>12</v>
      </c>
      <c r="C11734">
        <v>72</v>
      </c>
      <c r="D11734" s="3"/>
      <c r="E11734" s="3"/>
    </row>
    <row r="11735" spans="1:5" x14ac:dyDescent="0.4">
      <c r="A11735">
        <v>2025</v>
      </c>
      <c r="B11735">
        <v>12</v>
      </c>
      <c r="C11735">
        <v>73</v>
      </c>
      <c r="D11735" s="3"/>
      <c r="E11735" s="3"/>
    </row>
    <row r="11736" spans="1:5" x14ac:dyDescent="0.4">
      <c r="A11736">
        <v>2025</v>
      </c>
      <c r="B11736">
        <v>12</v>
      </c>
      <c r="C11736">
        <v>74</v>
      </c>
      <c r="D11736" s="3"/>
      <c r="E11736" s="3"/>
    </row>
    <row r="11737" spans="1:5" x14ac:dyDescent="0.4">
      <c r="A11737">
        <v>2025</v>
      </c>
      <c r="B11737">
        <v>12</v>
      </c>
      <c r="C11737">
        <v>75</v>
      </c>
      <c r="D11737" s="3"/>
      <c r="E11737" s="3"/>
    </row>
    <row r="11738" spans="1:5" x14ac:dyDescent="0.4">
      <c r="A11738">
        <v>2025</v>
      </c>
      <c r="B11738">
        <v>12</v>
      </c>
      <c r="C11738">
        <v>76</v>
      </c>
      <c r="D11738" s="3"/>
      <c r="E11738" s="3"/>
    </row>
    <row r="11739" spans="1:5" x14ac:dyDescent="0.4">
      <c r="A11739">
        <v>2025</v>
      </c>
      <c r="B11739">
        <v>12</v>
      </c>
      <c r="C11739">
        <v>77</v>
      </c>
      <c r="D11739" s="3"/>
      <c r="E11739" s="3"/>
    </row>
    <row r="11740" spans="1:5" x14ac:dyDescent="0.4">
      <c r="A11740">
        <v>2025</v>
      </c>
      <c r="B11740">
        <v>12</v>
      </c>
      <c r="C11740">
        <v>78</v>
      </c>
      <c r="D11740" s="3"/>
      <c r="E11740" s="3"/>
    </row>
    <row r="11741" spans="1:5" x14ac:dyDescent="0.4">
      <c r="A11741">
        <v>2025</v>
      </c>
      <c r="B11741">
        <v>12</v>
      </c>
      <c r="C11741">
        <v>79</v>
      </c>
      <c r="D11741" s="3"/>
      <c r="E11741" s="3"/>
    </row>
    <row r="11742" spans="1:5" x14ac:dyDescent="0.4">
      <c r="A11742">
        <v>2025</v>
      </c>
      <c r="B11742">
        <v>12</v>
      </c>
      <c r="C11742">
        <v>80</v>
      </c>
      <c r="D11742" s="3"/>
      <c r="E11742" s="3"/>
    </row>
    <row r="11743" spans="1:5" x14ac:dyDescent="0.4">
      <c r="A11743">
        <v>2025</v>
      </c>
      <c r="B11743">
        <v>12</v>
      </c>
      <c r="C11743">
        <v>81</v>
      </c>
      <c r="D11743" s="3"/>
      <c r="E11743" s="3"/>
    </row>
    <row r="11744" spans="1:5" x14ac:dyDescent="0.4">
      <c r="A11744">
        <v>2025</v>
      </c>
      <c r="B11744">
        <v>12</v>
      </c>
      <c r="C11744">
        <v>82</v>
      </c>
      <c r="D11744" s="3"/>
      <c r="E11744" s="3"/>
    </row>
    <row r="11745" spans="1:5" x14ac:dyDescent="0.4">
      <c r="A11745">
        <v>2025</v>
      </c>
      <c r="B11745">
        <v>12</v>
      </c>
      <c r="C11745">
        <v>83</v>
      </c>
      <c r="D11745" s="3"/>
      <c r="E11745" s="3"/>
    </row>
    <row r="11746" spans="1:5" x14ac:dyDescent="0.4">
      <c r="A11746">
        <v>2025</v>
      </c>
      <c r="B11746">
        <v>12</v>
      </c>
      <c r="C11746">
        <v>84</v>
      </c>
      <c r="D11746" s="3"/>
      <c r="E11746" s="3"/>
    </row>
    <row r="11747" spans="1:5" x14ac:dyDescent="0.4">
      <c r="A11747">
        <v>2025</v>
      </c>
      <c r="B11747">
        <v>12</v>
      </c>
      <c r="C11747">
        <v>85</v>
      </c>
      <c r="D11747" s="3"/>
      <c r="E11747" s="3"/>
    </row>
    <row r="11748" spans="1:5" x14ac:dyDescent="0.4">
      <c r="A11748">
        <v>2025</v>
      </c>
      <c r="B11748">
        <v>12</v>
      </c>
      <c r="C11748">
        <v>86</v>
      </c>
      <c r="D11748" s="3"/>
      <c r="E11748" s="3"/>
    </row>
    <row r="11749" spans="1:5" x14ac:dyDescent="0.4">
      <c r="A11749">
        <v>2025</v>
      </c>
      <c r="B11749">
        <v>12</v>
      </c>
      <c r="C11749">
        <v>87</v>
      </c>
      <c r="D11749" s="3"/>
      <c r="E11749" s="3"/>
    </row>
    <row r="11750" spans="1:5" x14ac:dyDescent="0.4">
      <c r="A11750">
        <v>2025</v>
      </c>
      <c r="B11750">
        <v>12</v>
      </c>
      <c r="C11750">
        <v>88</v>
      </c>
      <c r="D11750" s="3"/>
      <c r="E11750" s="3"/>
    </row>
    <row r="11751" spans="1:5" x14ac:dyDescent="0.4">
      <c r="A11751">
        <v>2025</v>
      </c>
      <c r="B11751">
        <v>12</v>
      </c>
      <c r="C11751">
        <v>89</v>
      </c>
      <c r="D11751" s="3"/>
      <c r="E11751" s="3"/>
    </row>
    <row r="11752" spans="1:5" x14ac:dyDescent="0.4">
      <c r="A11752">
        <v>2025</v>
      </c>
      <c r="B11752">
        <v>12</v>
      </c>
      <c r="C11752">
        <v>90</v>
      </c>
      <c r="D11752" s="3"/>
      <c r="E11752" s="3"/>
    </row>
    <row r="11753" spans="1:5" x14ac:dyDescent="0.4">
      <c r="A11753">
        <v>2025</v>
      </c>
      <c r="B11753">
        <v>12</v>
      </c>
      <c r="C11753">
        <v>91</v>
      </c>
      <c r="D11753" s="3"/>
      <c r="E11753" s="3"/>
    </row>
    <row r="11754" spans="1:5" x14ac:dyDescent="0.4">
      <c r="A11754">
        <v>2025</v>
      </c>
      <c r="B11754">
        <v>12</v>
      </c>
      <c r="C11754">
        <v>92</v>
      </c>
      <c r="D11754" s="3"/>
      <c r="E11754" s="3"/>
    </row>
    <row r="11755" spans="1:5" x14ac:dyDescent="0.4">
      <c r="A11755">
        <v>2025</v>
      </c>
      <c r="B11755">
        <v>12</v>
      </c>
      <c r="C11755">
        <v>93</v>
      </c>
      <c r="D11755" s="3"/>
      <c r="E11755" s="3"/>
    </row>
    <row r="11756" spans="1:5" x14ac:dyDescent="0.4">
      <c r="A11756">
        <v>2025</v>
      </c>
      <c r="B11756">
        <v>12</v>
      </c>
      <c r="C11756">
        <v>94</v>
      </c>
      <c r="D11756" s="3"/>
      <c r="E11756" s="3"/>
    </row>
    <row r="11757" spans="1:5" x14ac:dyDescent="0.4">
      <c r="A11757">
        <v>2025</v>
      </c>
      <c r="B11757">
        <v>12</v>
      </c>
      <c r="C11757">
        <v>95</v>
      </c>
      <c r="D11757" s="3"/>
      <c r="E11757" s="3"/>
    </row>
    <row r="11758" spans="1:5" x14ac:dyDescent="0.4">
      <c r="A11758">
        <v>2025</v>
      </c>
      <c r="B11758">
        <v>12</v>
      </c>
      <c r="C11758">
        <v>96</v>
      </c>
      <c r="D11758" s="3"/>
      <c r="E11758" s="3"/>
    </row>
    <row r="11759" spans="1:5" x14ac:dyDescent="0.4">
      <c r="A11759">
        <v>2025</v>
      </c>
      <c r="B11759">
        <v>12</v>
      </c>
      <c r="C11759">
        <v>97</v>
      </c>
      <c r="D11759" s="3"/>
      <c r="E11759" s="3"/>
    </row>
    <row r="11760" spans="1:5" x14ac:dyDescent="0.4">
      <c r="A11760">
        <v>2025</v>
      </c>
      <c r="B11760">
        <v>12</v>
      </c>
      <c r="C11760">
        <v>98</v>
      </c>
      <c r="D11760" s="3"/>
      <c r="E11760" s="3"/>
    </row>
    <row r="11761" spans="1:5" x14ac:dyDescent="0.4">
      <c r="A11761">
        <v>2025</v>
      </c>
      <c r="B11761">
        <v>12</v>
      </c>
      <c r="C11761">
        <v>99</v>
      </c>
      <c r="D11761" s="3"/>
      <c r="E11761" s="3"/>
    </row>
    <row r="11762" spans="1:5" x14ac:dyDescent="0.4">
      <c r="A11762">
        <v>2025</v>
      </c>
      <c r="B11762">
        <v>12</v>
      </c>
      <c r="C11762">
        <v>100</v>
      </c>
      <c r="D11762" s="3"/>
      <c r="E11762" s="3"/>
    </row>
    <row r="11763" spans="1:5" x14ac:dyDescent="0.4">
      <c r="A11763">
        <v>2025</v>
      </c>
      <c r="B11763">
        <v>12</v>
      </c>
      <c r="C11763">
        <v>101</v>
      </c>
      <c r="D11763" s="3"/>
      <c r="E11763" s="3"/>
    </row>
    <row r="11764" spans="1:5" x14ac:dyDescent="0.4">
      <c r="A11764">
        <v>2025</v>
      </c>
      <c r="B11764">
        <v>12</v>
      </c>
      <c r="C11764">
        <v>102</v>
      </c>
      <c r="D11764" s="3"/>
      <c r="E11764" s="3"/>
    </row>
    <row r="11765" spans="1:5" x14ac:dyDescent="0.4">
      <c r="A11765">
        <v>2025</v>
      </c>
      <c r="B11765">
        <v>12</v>
      </c>
      <c r="C11765">
        <v>103</v>
      </c>
      <c r="D11765" s="3"/>
      <c r="E11765" s="3"/>
    </row>
    <row r="11766" spans="1:5" x14ac:dyDescent="0.4">
      <c r="A11766">
        <v>2025</v>
      </c>
      <c r="B11766">
        <v>12</v>
      </c>
      <c r="C11766">
        <v>104</v>
      </c>
      <c r="D11766" s="3"/>
      <c r="E11766" s="3"/>
    </row>
    <row r="11767" spans="1:5" x14ac:dyDescent="0.4">
      <c r="A11767">
        <v>2025</v>
      </c>
      <c r="B11767">
        <v>12</v>
      </c>
      <c r="C11767">
        <v>105</v>
      </c>
      <c r="D11767" s="3"/>
      <c r="E11767" s="3"/>
    </row>
    <row r="11768" spans="1:5" x14ac:dyDescent="0.4">
      <c r="A11768">
        <v>2025</v>
      </c>
      <c r="B11768">
        <v>12</v>
      </c>
      <c r="C11768">
        <v>106</v>
      </c>
      <c r="D11768" s="3"/>
      <c r="E11768" s="3"/>
    </row>
    <row r="11769" spans="1:5" x14ac:dyDescent="0.4">
      <c r="A11769">
        <v>2025</v>
      </c>
      <c r="B11769">
        <v>12</v>
      </c>
      <c r="C11769">
        <v>107</v>
      </c>
      <c r="D11769" s="3"/>
      <c r="E11769" s="3"/>
    </row>
    <row r="11770" spans="1:5" x14ac:dyDescent="0.4">
      <c r="A11770">
        <v>2025</v>
      </c>
      <c r="B11770">
        <v>12</v>
      </c>
      <c r="C11770">
        <v>108</v>
      </c>
      <c r="D11770" s="3"/>
      <c r="E11770" s="3"/>
    </row>
    <row r="11771" spans="1:5" x14ac:dyDescent="0.4">
      <c r="A11771">
        <v>2025</v>
      </c>
      <c r="B11771">
        <v>12</v>
      </c>
      <c r="C11771">
        <v>109</v>
      </c>
      <c r="D11771" s="3"/>
      <c r="E11771" s="3"/>
    </row>
    <row r="11772" spans="1:5" x14ac:dyDescent="0.4">
      <c r="A11772">
        <v>2025</v>
      </c>
      <c r="B11772">
        <v>12</v>
      </c>
      <c r="C11772">
        <v>110</v>
      </c>
      <c r="D11772" s="3"/>
      <c r="E11772" s="3"/>
    </row>
    <row r="11773" spans="1:5" x14ac:dyDescent="0.4">
      <c r="A11773">
        <v>2025</v>
      </c>
      <c r="B11773">
        <v>12</v>
      </c>
      <c r="C11773">
        <v>111</v>
      </c>
      <c r="D11773" s="3"/>
      <c r="E11773" s="3"/>
    </row>
    <row r="11774" spans="1:5" x14ac:dyDescent="0.4">
      <c r="A11774">
        <v>2025</v>
      </c>
      <c r="B11774">
        <v>12</v>
      </c>
      <c r="C11774">
        <v>112</v>
      </c>
      <c r="D11774" s="3"/>
      <c r="E11774" s="3"/>
    </row>
    <row r="11775" spans="1:5" x14ac:dyDescent="0.4">
      <c r="A11775">
        <v>2025</v>
      </c>
      <c r="B11775">
        <v>12</v>
      </c>
      <c r="C11775">
        <v>113</v>
      </c>
      <c r="D11775" s="3"/>
      <c r="E11775" s="3"/>
    </row>
    <row r="11776" spans="1:5" x14ac:dyDescent="0.4">
      <c r="A11776">
        <v>2025</v>
      </c>
      <c r="B11776">
        <v>12</v>
      </c>
      <c r="C11776">
        <v>114</v>
      </c>
      <c r="D11776" s="3"/>
      <c r="E11776" s="3"/>
    </row>
    <row r="11777" spans="1:5" x14ac:dyDescent="0.4">
      <c r="A11777">
        <v>2025</v>
      </c>
      <c r="B11777">
        <v>12</v>
      </c>
      <c r="C11777">
        <v>115</v>
      </c>
      <c r="D11777" s="3"/>
      <c r="E11777" s="3"/>
    </row>
    <row r="11778" spans="1:5" x14ac:dyDescent="0.4">
      <c r="A11778">
        <v>2025</v>
      </c>
      <c r="B11778">
        <v>12</v>
      </c>
      <c r="C11778">
        <v>116</v>
      </c>
      <c r="D11778" s="3"/>
      <c r="E11778" s="3"/>
    </row>
    <row r="11779" spans="1:5" x14ac:dyDescent="0.4">
      <c r="A11779">
        <v>2025</v>
      </c>
      <c r="B11779">
        <v>12</v>
      </c>
      <c r="C11779">
        <v>117</v>
      </c>
      <c r="D11779" s="3"/>
      <c r="E11779" s="3"/>
    </row>
    <row r="11780" spans="1:5" x14ac:dyDescent="0.4">
      <c r="A11780">
        <v>2025</v>
      </c>
      <c r="B11780">
        <v>12</v>
      </c>
      <c r="C11780">
        <v>118</v>
      </c>
      <c r="D11780" s="3"/>
      <c r="E11780" s="3"/>
    </row>
    <row r="11781" spans="1:5" x14ac:dyDescent="0.4">
      <c r="A11781">
        <v>2025</v>
      </c>
      <c r="B11781">
        <v>12</v>
      </c>
      <c r="C11781">
        <v>119</v>
      </c>
      <c r="D11781" s="3"/>
      <c r="E11781" s="3"/>
    </row>
    <row r="11782" spans="1:5" x14ac:dyDescent="0.4">
      <c r="A11782">
        <v>2025</v>
      </c>
      <c r="B11782">
        <v>12</v>
      </c>
      <c r="C11782">
        <v>120</v>
      </c>
      <c r="D11782" s="3"/>
      <c r="E11782" s="3"/>
    </row>
    <row r="11783" spans="1:5" x14ac:dyDescent="0.4">
      <c r="A11783">
        <v>2025</v>
      </c>
      <c r="B11783">
        <v>12</v>
      </c>
      <c r="C11783">
        <v>121</v>
      </c>
      <c r="D11783" s="3"/>
      <c r="E11783" s="3"/>
    </row>
    <row r="11784" spans="1:5" x14ac:dyDescent="0.4">
      <c r="A11784">
        <v>2025</v>
      </c>
      <c r="B11784">
        <v>12</v>
      </c>
      <c r="C11784">
        <v>122</v>
      </c>
      <c r="D11784" s="3"/>
      <c r="E11784" s="3"/>
    </row>
    <row r="11785" spans="1:5" x14ac:dyDescent="0.4">
      <c r="A11785">
        <v>2025</v>
      </c>
      <c r="B11785">
        <v>12</v>
      </c>
      <c r="C11785">
        <v>123</v>
      </c>
      <c r="D11785" s="3"/>
      <c r="E11785" s="3"/>
    </row>
    <row r="11786" spans="1:5" x14ac:dyDescent="0.4">
      <c r="A11786">
        <v>2025</v>
      </c>
      <c r="B11786">
        <v>12</v>
      </c>
      <c r="C11786">
        <v>124</v>
      </c>
      <c r="D11786" s="3"/>
      <c r="E11786" s="3"/>
    </row>
    <row r="11787" spans="1:5" x14ac:dyDescent="0.4">
      <c r="A11787">
        <v>2025</v>
      </c>
      <c r="B11787">
        <v>12</v>
      </c>
      <c r="C11787">
        <v>125</v>
      </c>
      <c r="D11787" s="3"/>
      <c r="E11787" s="3"/>
    </row>
    <row r="11788" spans="1:5" x14ac:dyDescent="0.4">
      <c r="A11788">
        <v>2025</v>
      </c>
      <c r="B11788">
        <v>12</v>
      </c>
      <c r="C11788">
        <v>126</v>
      </c>
      <c r="D11788" s="3"/>
      <c r="E11788" s="3"/>
    </row>
    <row r="11789" spans="1:5" x14ac:dyDescent="0.4">
      <c r="A11789">
        <v>2025</v>
      </c>
      <c r="B11789">
        <v>12</v>
      </c>
      <c r="C11789">
        <v>127</v>
      </c>
      <c r="D11789" s="3"/>
      <c r="E11789" s="3"/>
    </row>
    <row r="11790" spans="1:5" x14ac:dyDescent="0.4">
      <c r="A11790">
        <v>2025</v>
      </c>
      <c r="B11790">
        <v>12</v>
      </c>
      <c r="C11790">
        <v>128</v>
      </c>
      <c r="D11790" s="3"/>
      <c r="E11790" s="3"/>
    </row>
    <row r="11791" spans="1:5" x14ac:dyDescent="0.4">
      <c r="A11791">
        <v>2025</v>
      </c>
      <c r="B11791">
        <v>12</v>
      </c>
      <c r="C11791">
        <v>129</v>
      </c>
      <c r="D11791" s="3"/>
      <c r="E11791" s="3"/>
    </row>
    <row r="11792" spans="1:5" x14ac:dyDescent="0.4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.75" x14ac:dyDescent="0.4"/>
  <cols>
    <col min="1" max="1" width="11.375" bestFit="1" customWidth="1"/>
  </cols>
  <sheetData>
    <row r="1" spans="1:3" x14ac:dyDescent="0.4">
      <c r="A1" s="2" t="s">
        <v>0</v>
      </c>
      <c r="B1" s="2" t="s">
        <v>1</v>
      </c>
      <c r="C1" s="2" t="s">
        <v>2</v>
      </c>
    </row>
    <row r="2" spans="1:3" x14ac:dyDescent="0.4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E 8 L A A B Q S w M E F A A C A A g A 6 k y 7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6 k y 7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p M u 1 o 0 1 v f P R g g A A L 7 w A A A T A B w A R m 9 y b X V s Y X M v U 2 V j d G l v b j E u b S C i G A A o o B Q A A A A A A A A A A A A A A A A A A A A A A A A A A A D t 3 N 9 r U 2 c c x / F 7 w f 8 h d D c V i u T 5 c d K c i R d D N y a 7 G e j Y h R W J 9 Q y L a T K a F D q K U B O c l T r K Q E W Y W N k v v R D m 0 O G P V f x j T p P q l f / C T l J 7 n m x L 8 v 2 a L 9 8 r P 9 7 4 5 T Q m T x 9 f P h c + b 9 p I 5 p s L 9 V r h 5 N 7 v 5 s j B A w c P N C 5 U l p L z h Y + m b N G U i 7 N T h a O F a t I 8 e K C Q / U p b L 9 P 2 d t p 6 n j 3 8 d G U + q R 7 + u r 5 0 8 V y 9 f n H 6 s 4 V q c v h Y v d Z M a s 3 G 9 N S x j + e + a i R L j b n d v / 5 8 / W B 9 5 1 V r 7 n h 9 f n m x 9 9 W 5 n Z e b 3 U c / d r Z e d O 8 8 7 G w + 6 j x 7 n K 5 d f / 3 7 R n p 5 P W 1 t d K 7 f S l t P s w 9 J 2 9 + n 7 X v p 2 g / v / Q f e b q / v P F t 7 v f 6 w c + X h m 1 s b u z c e v N 2 + N l c 0 Z 3 d e v O h s / r L 7 9 M F c Z 7 O 1 e + V + 2 r 7 a / 4 Z e z X X u P O p s b X W u X + l u P O z e + K O 7 + S R t / Z 2 2 H 2 d f y 1 5 x e K X a W J k 6 N F O o L V e r M 4 X m 0 n J y a G Z v T / Y 3 6 u z J C 0 n S 7 G 1 X v k u r p 0 8 0 k 8 W j + z s 5 8 8 V C 7 f z R q b 3 X n b l 0 + n i l W T n z 7 l 2 6 t 6 9 2 7 2 2 n l 2 + m r e v p 5 a 2 0 f T t t t 9 P 2 W v Z G 3 Z u P s j c 9 V T m X b f C X S / X F e j P 5 P K m c z z Z 3 + j + f P V M 4 / e 4 F n 1 S r J + c r 1 c p S 4 2 h v r W f 2 F 9 v 5 9 V r 3 p y f 5 x 3 T u b u R v f W q p U m t 8 U 1 9 a P F a v L i / W T n 3 3 b d K Y H r + s m d X V q X w H O 8 + f d O + s Z 2 t o Z n + y c L 7 S T C 7 N F F a n x u / r / s u b y U q z / / L u 2 v 3 O + m / / e 5 y 9 + Z u X P 2 e P T 9 S a J X + 4 t 7 j + 8 + z v M 1 v H v 5 9 f O n T w w E J t 1 P c 7 x H g Z x n n G y 5 T x s p 7 x M o x L j M c w z j M e U 8 Z j P e M x j A u M m y K M s 4 y b I m E 8 2 0 k t 4 / l n w / h E x g 2 M 8 4 w b y r j R M 2 5 g X G L c w j j P u K W M W z 3 j F s Y n N x 4 X c Y 6 z j G c b N d 5 4 b y e V j I f P h v G J j O M c Z x o n z v H e T q o Z x z k u M u 5 g n G f c U c a d n n E H 4 x L j H s Z 5 x j 1 l 3 O s Z 9 z A u M R 7 B O M 9 4 R B m P 9 I x H M C 4 x X o J x n v E S Z b y k Z 7 w E 4 x L j 6 F W Y x o l e J d b r V W L 0 K j L j 6 F W Y x o l e J d b r V W L 0 K j L j 6 F W Y x o l e J d b r V W L 0 K i L j 6 F W Y x q l e J d b r V W L 0 K j L j u O d k G q f u O f V 6 l R i 9 i s w 4 7 j m Z x q l 7 T r 1 e J U a v I j B u i + h V W M Z 7 G z X W e H 8 n d Y w P f D a M T 2 Q c 5 z j T + P h z v L + T a s Z x j o u M o 1 d h G h / f q / R 3 U s 0 4 e h W R c f Q q T O P j e 5 X + T q o Z R 6 8 i M o 5 e h W l 8 f K / S 3 0 k 1 4 + h V R M b R q z C N j + 9 V + j u p Z h y 9 i s g 4 e h W m 8 f G 9 S n 8 n 1 Y y j V x E Z R 6 / C N D 6 + V + n v p J p x 9 C o i 4 + h V m M b H 9 y r 9 n V Q z j l 5 F Y h y 9 C t M 4 0 a v 0 d 1 L L O H o V m X H c c z K N U / e c a r 3 K w G f D + E T G c c / J N E 7 d c 6 r 1 K g O f D e M T G D f o V X j G D d W r G L 1 e x a B X k R n H O c 4 0 T p z j R q 9 X M e h V Z M b R q z C N E 7 2 K 0 e t V D H o V m X H 0 K k z j R K 9 i 9 H o V g 1 5 F Z h y 9 C t M 4 0 a s Y v V 7 F o F e R G U e v w j R O 9 C p G r 1 c x 6 F V k x t G r M I 0 T v Y r R 6 1 U M e h W Z c f Q q T O N E r 2 L 0 e h W D X k V m H L 0 K 0 z j R q x i 9 X s W g V x E Z R 6 / C N E 7 1 K k a v V z H o V W T G c c / J N E 7 d c + r 1 K g a 9 i s w 4 7 j m Z x q l 7 T r 1 e x a B X k R i 3 6 F V 4 x i 3 V q 1 i 9 X s W i V 5 E Z x z n O N E 6 c 4 1 a v V 7 H o V W T G 0 a s w j R O 9 i t X r V S x 6 F Z l x 9 C p M 4 0 S v Y v V 6 F Y t e R W Y c v Q r T O N G r W L 1 e x a J X k R l H r 8 I 0 T v Q q V q 9 X s e h V Z M b R q z C N E 7 2 K 1 e t V L H o V m X H 0 K k z j R K 9 i 9 X o V i 1 5 F Z h y 9 C t M 4 0 a t Y v V 7 F o l c R G U e v w j R O 9 S p W r 1 e x 6 F V k x n H P y T R O 3 X P q 9 S o W v Y r M O O 4 5 m c a p e 0 6 9 X s W i V 5 E Y d + h V e M Y d 1 a s 4 v V 7 F o V e R G c c 5 z j R O n O N O r 1 d x 6 F V k x t G r M I 0 T v Y r T 6 1 U c e h W Z c f Q q T O N E r + L 0 e h W H X k V m H L 0 K 0 z j R q z i 9 X s W h V 5 E Z R 6 / C N E 7 0 K k 6 v V 3 H o V W T G 0 a s w j R O 9 i t P r V R x 6 F Z l x 9 C p M 4 0 S v 4 v R 6 F Y d e R W Y c v Q r T O N G r O L 1 e x a F X E R l H r 8 I 0 T v U q T q 9 X c e h V Z M Z x z 8 k 0 T t 1 z 6 v U q D r 2 K z D j u O Z n G q X t O v V 7 F o V e R G P f o V X j G P d W r e L 1 e x a N X k R n H O c 4 0 T p z j X q 9 X 8 e h V Z M b R q z C N E 7 2 K 1 + t V P H o V m f H 9 X g X E / 0 d 8 U D h R q / i R t Y o c O C d W + Y B 8 Z 7 z 5 u l G q M E 9 w o l T x e q W K R 6 k i O 8 F L O M E 5 J z j R q f i R n Y o c O C d T + Y B 8 v 9 c J P g v d H N 1 E o e J H F i p y 3 Z x A B b q H 6 y 5 D N 0 c 3 0 a b 4 k W 2 K X D c n T Y H u 4 b p j 6 O b o J q o U P 7 J K k e v m R C n Q P V R 3 X q R A 9 z j d V I / i R / Y o Y t 2 s H A W 6 h + s 2 0 M 3 R T d 1 g j i x R 5 L o 5 F 5 j Q P V y 3 h W 6 O b u r u c m S D I t f N u b q E 7 m G 6 o y L O b o b u i K p P o p H 1 i V R 3 x I p P o H u 4 b p z d L N 3 E 2 R 2 N 7 E 7 k u n F 2 T 6 4 b z Q n r x j K i m p N I r z m J 0 J x I b i w j / I w U r n G i O o n 0 f k Z K h J + R M q H x t H 2 3 p 6 a / k v z 7 G O V 9 b 5 e O 1 R f P L d S S 6 d X e 1 p t y 7 6 6 u 8 G 4 s h z H O x 9 5 / m e 2 P J o x 2 f 4 y L J o w D T 1 0 Y f R i j M J b C O B v G c h j z N c R h D X F Y Q 5 y v w R b z N W T j w F M X R h / G K I y l M M 6 G s R z G O B / z N W R j + L S w B h P W Y I o D T 1 0 Y f R i j M J b C O B v G c h j z N Z i w B h P W Y M I a b F i D L Q 4 8 d W H 0 Y Y z C W A r j b B j L Y c z X Y M M a b F i D D W t w Y Q 2 u O P D U h d G H M Q p j K Y y z Y S y H M V + D C 2 t w Y Q 0 u r M G H N f j i w F M X R h / G K I y l M M 6 G s R z G f A 0 + r M G H N f i w h i i s I S o O P H V h 9 F O D / 9 L z f 6 p H / g F Q S w E C L Q A U A A I A C A D q T L t a 3 U h n J a c A A A D 4 A A A A E g A A A A A A A A A A A A A A A A A A A A A A Q 2 9 u Z m l n L 1 B h Y 2 t h Z 2 U u e G 1 s U E s B A i 0 A F A A C A A g A 6 k y 7 W g / K 6 a u k A A A A 6 Q A A A B M A A A A A A A A A A A A A A A A A 8 w A A A F t D b 2 5 0 Z W 5 0 X 1 R 5 c G V z X S 5 4 b W x Q S w E C L Q A U A A I A C A D q T L t a N N b 3 z 0 Y I A A C + 8 A A A E w A A A A A A A A A A A A A A A A D k A Q A A R m 9 y b X V s Y X M v U 2 V j d G l v b j E u b V B L B Q Y A A A A A A w A D A M I A A A B 3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0 A E A A A A A A H X Q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y M D E 4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M z g y N T I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y M D E 4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D I 5 M z k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y M D E 4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D k x O D c 5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y M D E 4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T I z M T I y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y M D E 4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A x M j I 4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y M D E 4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Q 4 M D k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y M D E 4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k 0 O T U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y M D E 5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z I 2 M T k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y M D E 5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z g 4 N j g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y M D E 5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D g y N D E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y M D E 5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D U x M T c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y M D E 5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T I 5 M j c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y M D E 5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w M z g 2 M j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z I w M T k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0 L j k 5 M T c 2 M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M D g 1 N D k w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y M D E 5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x M T Y 3 M z I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E 3 O T I x O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I 4 O D U 2 O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M j I 2 M D g z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y M D E 5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z M z U 0 M z I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M 4 M j I 5 O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D I 5 M T Y w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y M D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0 O T E 2 N D Q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U z O D U x M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M j A y M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T g 1 M z c 1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y M D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2 M z I y M z Y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z I w M j A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Y 3 O T E w M T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M j A y M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z Q x N T k 4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3 O D g 0 N T A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z I w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g 5 N z c 5 O D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M j A y M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O T Y w M j g 1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w M D c x N T c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z I w M j E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E x N j Q 5 O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M j A y M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Y u M D U 0 M D I x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x N j M z N j I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z I w M j E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I x M D I y N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M j A y M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O D i u O D k + O C s u O D v O O C t + O D p + O D s y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O W Q z M 2 F i N j g t O T Q 2 N S 0 0 N D l j L W I z N 2 Y t O T R j M T l l Z m M 0 M z R j I i A v P j x F b n R y e S B U e X B l P S J Q a X Z v d E 9 i a m V j d E 5 h b W U i I F Z h b H V l P S J z 5 Z C E 5 q 2 z 5 Y i l 5 L q 6 5 Y + j 4 p G i I e W Q h O a t s + W I p e S 6 u u W P o + K R o i I g L z 4 8 R W 5 0 c n k g V H l w Z T 0 i R m l s b E x h c 3 R V c G R h d G V k I i B W Y W x 1 Z T 0 i Z D I w M j U t M D U t M j d U M D A 6 M z k 6 M T g u M T c 4 N T k w M F o i I C 8 + P E V u d H J 5 I F R 5 c G U 9 I k Z p b G x F c n J v c k N v d W 5 0 I i B W Y W x 1 Z T 0 i b D A i I C 8 + P E V u d H J 5 I F R 5 c G U 9 I k Z p b G x D b 2 x 1 b W 5 U e X B l c y I g V m F s d W U 9 I n N D U V l H Q X d N P S I g L z 4 8 R W 5 0 c n k g V H l w Z T 0 i R m l s b E V y c m 9 y Q 2 9 k Z S I g V m F s d W U 9 I n N V b m t u b 3 d u I i A v P j x F b n R y e S B U e X B l P S J G a W x s Q 2 9 s d W 1 u T m F t Z X M i I F Z h b H V l P S J z W y Z x d W 9 0 O + O D h + O D v O O C v + W 5 t O a c i C Z x d W 9 0 O y w m c X V v d D v l n L D l n 5 / l j I X m i 6 z m l K / m j 7 T j g r v j g 7 P j g r / j g 7 w m c X V v d D s s J n F 1 b 3 Q 7 5 o C n 5 Y i l J n F 1 b 3 Q 7 L C Z x d W 9 0 O + W 5 t O m 9 o i Z x d W 9 0 O y w m c X V v d D v k u r r m l b A m c X V v d D t d I i A v P j x F b n R y e S B U e X B l P S J G a W x s Q 2 9 1 b n Q i I F Z h b H V l P S J s M j A z O T U x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l n L D l n 5 / l j I X m i 6 z m l K / m j 7 T j g r v j g 7 P j g r / j g 7 w s M X 0 m c X V v d D s s J n F 1 b 3 Q 7 U 2 V j d G l v b j E v 4 4 O e 4 4 K 5 4 4 K / 4 4 O 8 4 4 O H 4 4 O 8 4 4 K / L + O C v e O D v O O C u S 5 7 5 o C n 5 Y i l L D J 9 J n F 1 b 3 Q 7 L C Z x d W 9 0 O 1 N l Y 3 R p b 2 4 x L + O D n u O C u e O C v + O D v O O D h + O D v O O C v y / j g r 3 j g 7 z j g r k u e + W 5 t O m 9 o i w z f S Z x d W 9 0 O y w m c X V v d D t T Z W N 0 a W 9 u M S / j g 5 7 j g r n j g r / j g 7 z j g 4 f j g 7 z j g r 8 v 4 4 K 9 4 4 O 8 4 4 K 5 L n v k u r r m l b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W c s O W f n + W M h e a L r O a U r + a P t O O C u + O D s + O C v + O D v C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y N T c w O T c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z I w M j E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M w M z k 1 N D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M j A y M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Y u M z U w O D E 4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y M D I x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z O D I w N j E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z I w M j E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Q y O D k y N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M j A y M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A 6 M D Q 6 M T I u N j I 4 N D M 3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y M D I x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D o w N D o x M i 4 2 N D Q w N T g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z I w M j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w O j A 0 O j E y L j Y 0 N D A 1 O D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I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M j A y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T N U M D U 6 M D A 6 M D Y u M D g 2 M T Q 1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y M D I y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M l Q w N j o y N D o 0 O S 4 4 M z k 2 N z Q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z I w M j I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A 5 V D A 1 O j U 0 O j U x L j Y 0 M z Y w N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M j A y M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c t M j J U M D A 6 M D k 6 M D A u N T Q 3 N D A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y M D I y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N l Q w N j o 0 O T o y M S 4 2 M D k 5 O D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z I w M j I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4 V D A 3 O j I 5 O j U y L j Y 1 N j k z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M j A y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l U M D I 6 N T g 6 M j M u N D A w M z c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y M D I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x O F Q w M D o x M j o y M S 4 2 O T M 1 N D Q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z I w M j I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y L T I 4 V D A x O j U 1 O j U 5 L j k 0 N z A y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M j A y M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h U M D I 6 N D Y 6 M T U u M D U 5 M D g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y M D I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x N F Q w M j o w M z o y N S 4 3 M T A w N D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z I w M j M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z L T A 5 V D A 4 O j Q 1 O j A 5 L j g w O T g w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M j A y M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Q t M j B U M D U 6 M j k 6 N D g u O D U 5 N D I x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y M D I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S 0 x N l Q w M T o 1 N z o 1 N i 4 w O T k w O D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z I w M j M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I w V D A 3 O j Q x O j M 4 L j Y 2 N z k 5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M j A y M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Z U M D E 6 M D M 6 M j U u M z c x M T M 2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y M D I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y M 1 Q w N D o 0 N T o 1 O S 4 5 N D M w M z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z I w M j M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A 2 O j A 3 L j A 3 O D g z N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M j A y M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A 2 O j A 3 L j A 5 N D Q 1 N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y M V Q w M j o w M j o w N C 4 3 M j U 1 N T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z I w M j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E 0 V D A 0 O j I 3 O j I 5 L j A 5 N z c 0 N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M j A y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E t M T l U M D I 6 M j Q 6 M D Y u M z E 5 M T I y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y M D I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i 0 x N V Q w O T o x M z o y N C 4 0 M j Y 3 M z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z I w M j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5 V D A 5 O j M 4 O j U x L j M x M z I 1 M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M j A y N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Q t M T l U M D U 6 M z M 6 M j c u M z U y M j U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y M D I 0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y M F Q w N D o z M j o 0 M y 4 y O D k 0 N T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z I w M j Q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2 L T E z V D A y O j A x O j M y L j g z N z Y w O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M j A y N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c t M T B U M D U 6 M j M 6 M j M u N T A 3 M T Q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y M D I 0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C 0 w N 1 Q w N z o x M T o 0 O S 4 w O T g 0 O D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z I w M j Q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E w V D A 3 O j A w O j E y L j c 0 O D E 4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M j A y N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T Z U M D Q 6 M z U 6 M z I u M z k x N j Y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y M D I 0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S 0 x N V Q w N T o 1 M j o w O S 4 3 M T M 4 M T M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z I w M j Q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y L T A 1 V D A 3 O j U z O j M z L j k z N z A 2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M j A y N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E t M T V U M D E 6 M D M 6 M j Q u N j A 1 N j k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y M D I 0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i 0 x M l Q w O D o w M j o 0 M y 4 2 M T I 2 M j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z I w M j U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0 V D A 4 O j A y O j M 1 L j U w N z E 1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M j A y N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U t M D J U M D Y 6 M T g 6 M z Q u N j A x O D I z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y M D I 1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y N 1 Q w M D o z O T o x O S 4 z M D M z M T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z I w M j U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4 0 4 Y Z d p H J N t l f y x K n z 5 V M A A A A A A g A A A A A A E G Y A A A A B A A A g A A A A J p j 1 + C L P 9 M 4 / 9 o m S i C Q y I i Y k B d h 8 g k n A F / V j L 5 V H n E 0 A A A A A D o A A A A A C A A A g A A A A W v U A P J g Y g q K Q w t J S w 8 f D z + 1 X S x K m W Y Y z T + v j Z W W v w l 5 Q A A A A 5 e z / T C T z k Y f 0 A 0 N T R 6 D 8 T 8 / 3 3 y a O H M a m 7 b q 0 e k V F w c M f Y x I R 7 t Y 2 z o a p 3 q U w b k V m u J 3 m 4 8 E z O E M z N G V w v i 3 j a E s w d r 3 U x C 0 g y v U 7 u h Q z J c l A A A A A 2 r + 5 G 9 G + k M T w t M 3 4 E h D 0 s N 1 1 n m K k J p l e Y L c W S 6 T D O V e k Z L E y 9 V v j d c 2 a T R o 0 K m X U v J p L J 5 n G I V G h T B p R e 0 z f i g = = < / D a t a M a s h u p > 
</file>

<file path=customXml/item5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2F807BA-C94B-490C-A01B-C14E7E173588}">
  <ds:schemaRefs/>
</ds:datastoreItem>
</file>

<file path=customXml/itemProps10.xml><?xml version="1.0" encoding="utf-8"?>
<ds:datastoreItem xmlns:ds="http://schemas.openxmlformats.org/officeDocument/2006/customXml" ds:itemID="{6A882B7E-7D7B-4D15-9A42-882E242BBC5D}">
  <ds:schemaRefs/>
</ds:datastoreItem>
</file>

<file path=customXml/itemProps11.xml><?xml version="1.0" encoding="utf-8"?>
<ds:datastoreItem xmlns:ds="http://schemas.openxmlformats.org/officeDocument/2006/customXml" ds:itemID="{FF34AED5-22E6-4E6B-A698-650CD1D1665F}">
  <ds:schemaRefs/>
</ds:datastoreItem>
</file>

<file path=customXml/itemProps12.xml><?xml version="1.0" encoding="utf-8"?>
<ds:datastoreItem xmlns:ds="http://schemas.openxmlformats.org/officeDocument/2006/customXml" ds:itemID="{27AB2450-FDB1-41DD-8907-3CC7D6D1A25F}">
  <ds:schemaRefs/>
</ds:datastoreItem>
</file>

<file path=customXml/itemProps13.xml><?xml version="1.0" encoding="utf-8"?>
<ds:datastoreItem xmlns:ds="http://schemas.openxmlformats.org/officeDocument/2006/customXml" ds:itemID="{C6053FF6-7098-4CC7-AD98-56C7129FBDD0}">
  <ds:schemaRefs/>
</ds:datastoreItem>
</file>

<file path=customXml/itemProps14.xml><?xml version="1.0" encoding="utf-8"?>
<ds:datastoreItem xmlns:ds="http://schemas.openxmlformats.org/officeDocument/2006/customXml" ds:itemID="{6964357B-B07E-40BE-B064-63CEE631B37E}">
  <ds:schemaRefs/>
</ds:datastoreItem>
</file>

<file path=customXml/itemProps15.xml><?xml version="1.0" encoding="utf-8"?>
<ds:datastoreItem xmlns:ds="http://schemas.openxmlformats.org/officeDocument/2006/customXml" ds:itemID="{682B2F3E-DBFD-4D80-A8BC-20E2B52156C1}">
  <ds:schemaRefs/>
</ds:datastoreItem>
</file>

<file path=customXml/itemProps16.xml><?xml version="1.0" encoding="utf-8"?>
<ds:datastoreItem xmlns:ds="http://schemas.openxmlformats.org/officeDocument/2006/customXml" ds:itemID="{207C65BF-DD69-4503-B42F-AB67CBF6CBB5}">
  <ds:schemaRefs/>
</ds:datastoreItem>
</file>

<file path=customXml/itemProps17.xml><?xml version="1.0" encoding="utf-8"?>
<ds:datastoreItem xmlns:ds="http://schemas.openxmlformats.org/officeDocument/2006/customXml" ds:itemID="{B6C981D3-7375-4C6C-AD44-E3D7B301B6DA}">
  <ds:schemaRefs/>
</ds:datastoreItem>
</file>

<file path=customXml/itemProps2.xml><?xml version="1.0" encoding="utf-8"?>
<ds:datastoreItem xmlns:ds="http://schemas.openxmlformats.org/officeDocument/2006/customXml" ds:itemID="{BCE3A618-9A48-481B-AC54-B89074ABB78F}">
  <ds:schemaRefs/>
</ds:datastoreItem>
</file>

<file path=customXml/itemProps3.xml><?xml version="1.0" encoding="utf-8"?>
<ds:datastoreItem xmlns:ds="http://schemas.openxmlformats.org/officeDocument/2006/customXml" ds:itemID="{A342B16E-309B-418A-AA1D-3F932E9D2AF6}">
  <ds:schemaRefs/>
</ds:datastoreItem>
</file>

<file path=customXml/itemProps4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316D749A-B604-420E-9928-1AA249956353}">
  <ds:schemaRefs/>
</ds:datastoreItem>
</file>

<file path=customXml/itemProps6.xml><?xml version="1.0" encoding="utf-8"?>
<ds:datastoreItem xmlns:ds="http://schemas.openxmlformats.org/officeDocument/2006/customXml" ds:itemID="{A2235D47-084B-437B-9C5E-FE63283C18DD}">
  <ds:schemaRefs/>
</ds:datastoreItem>
</file>

<file path=customXml/itemProps7.xml><?xml version="1.0" encoding="utf-8"?>
<ds:datastoreItem xmlns:ds="http://schemas.openxmlformats.org/officeDocument/2006/customXml" ds:itemID="{EF239673-5249-4F36-BC9B-221AEF6F54E2}">
  <ds:schemaRefs/>
</ds:datastoreItem>
</file>

<file path=customXml/itemProps8.xml><?xml version="1.0" encoding="utf-8"?>
<ds:datastoreItem xmlns:ds="http://schemas.openxmlformats.org/officeDocument/2006/customXml" ds:itemID="{856104C1-2049-4624-B9C7-464C832BD1CA}">
  <ds:schemaRefs/>
</ds:datastoreItem>
</file>

<file path=customXml/itemProps9.xml><?xml version="1.0" encoding="utf-8"?>
<ds:datastoreItem xmlns:ds="http://schemas.openxmlformats.org/officeDocument/2006/customXml" ds:itemID="{E5CDADF1-1338-4E39-A439-38716BD2DCF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地域包括支援センター</vt:lpstr>
      <vt:lpstr>地域包括支援センター（時系列）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dcterms:created xsi:type="dcterms:W3CDTF">2021-07-19T12:37:06Z</dcterms:created>
  <dcterms:modified xsi:type="dcterms:W3CDTF">2025-05-30T07:05:52Z</dcterms:modified>
</cp:coreProperties>
</file>