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ack\v3_fsroot\FS\商業振興課共有\商業・市街地振興課－商業振興課_移行用フォルダ\01 商業\事業ファイル\事業ファイル\Ｒ7年度商業振興\●商店街プレミアム商品券事業補助金\02_書式\01_申請案内\"/>
    </mc:Choice>
  </mc:AlternateContent>
  <xr:revisionPtr revIDLastSave="0" documentId="13_ncr:1_{39BDC53B-EADF-4298-A0E7-5C46671DE8BB}" xr6:coauthVersionLast="47" xr6:coauthVersionMax="47" xr10:uidLastSave="{00000000-0000-0000-0000-000000000000}"/>
  <bookViews>
    <workbookView xWindow="-120" yWindow="-120" windowWidth="29040" windowHeight="15720" tabRatio="780" activeTab="3" xr2:uid="{00000000-000D-0000-FFFF-FFFF00000000}"/>
  </bookViews>
  <sheets>
    <sheet name="交付申請書" sheetId="2" r:id="rId1"/>
    <sheet name="事業計画書①" sheetId="17" r:id="rId2"/>
    <sheet name="事業計画書②(1回目)" sheetId="16" r:id="rId3"/>
    <sheet name="事業計画書②(2回目)" sheetId="25" r:id="rId4"/>
    <sheet name="事業計画書③(県補助を申請しない団体のみ)" sheetId="19" r:id="rId5"/>
    <sheet name="予算書" sheetId="20" r:id="rId6"/>
  </sheets>
  <definedNames>
    <definedName name="_xlnm.Print_Area" localSheetId="0">交付申請書!$A$1:$N$40</definedName>
    <definedName name="_xlnm.Print_Area" localSheetId="1">事業計画書①!$B$1:$K$33</definedName>
    <definedName name="_xlnm.Print_Area" localSheetId="2">'事業計画書②(1回目)'!$A$1:$R$58</definedName>
    <definedName name="_xlnm.Print_Area" localSheetId="3">'事業計画書②(2回目)'!$A$1:$R$59</definedName>
    <definedName name="_xlnm.Print_Area" localSheetId="4">'事業計画書③(県補助を申請しない団体のみ)'!$A$1:$R$10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0" l="1"/>
  <c r="B50" i="16" l="1"/>
  <c r="J44" i="16"/>
  <c r="E44" i="16"/>
  <c r="J35" i="16" l="1"/>
  <c r="P39" i="16" s="1"/>
  <c r="F50" i="16" s="1"/>
  <c r="J50" i="16" s="1"/>
  <c r="E20" i="2" l="1"/>
  <c r="D10" i="20"/>
  <c r="D19" i="20"/>
  <c r="D20" i="20"/>
  <c r="D21" i="20"/>
  <c r="D22" i="20"/>
  <c r="D23" i="20"/>
  <c r="D24" i="20"/>
  <c r="D18" i="20"/>
  <c r="O57" i="25"/>
  <c r="O56" i="16"/>
  <c r="B51" i="25"/>
  <c r="J46" i="25"/>
  <c r="J45" i="25"/>
  <c r="E45" i="25"/>
  <c r="J37" i="25"/>
  <c r="P41" i="25" s="1"/>
  <c r="J36" i="25"/>
  <c r="P40" i="25" s="1"/>
  <c r="I28" i="25"/>
  <c r="I27" i="25"/>
  <c r="B55" i="25" s="1"/>
  <c r="D25" i="20" l="1"/>
  <c r="D9" i="20" s="1"/>
  <c r="D11" i="20" s="1"/>
  <c r="F55" i="25"/>
  <c r="F51" i="25"/>
  <c r="J51" i="25" s="1"/>
  <c r="J55" i="25"/>
  <c r="J57" i="25" s="1"/>
  <c r="E47" i="25"/>
  <c r="E46" i="25"/>
  <c r="I14" i="2" l="1"/>
  <c r="I13" i="2"/>
  <c r="I12" i="2"/>
  <c r="I11" i="2"/>
  <c r="J36" i="16" l="1"/>
  <c r="P40" i="16" s="1"/>
  <c r="J45" i="16" l="1"/>
  <c r="I28" i="16"/>
  <c r="I27" i="16"/>
  <c r="B54" i="16" l="1"/>
  <c r="E45" i="16"/>
  <c r="E46" i="16" s="1"/>
  <c r="F54" i="16"/>
  <c r="J54" i="16" l="1"/>
  <c r="J56"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K6" authorId="0" shapeId="0" xr:uid="{2B4DB468-D142-4313-B948-C6EDFA3CA625}">
      <text>
        <r>
          <rPr>
            <b/>
            <sz val="9"/>
            <color indexed="81"/>
            <rFont val="MS P ゴシック"/>
            <family val="3"/>
            <charset val="128"/>
          </rPr>
          <t>水色セルを入力してください</t>
        </r>
      </text>
    </comment>
    <comment ref="H11" authorId="0" shapeId="0" xr:uid="{BAD99FBF-1D88-4FDB-86C0-4153442D6D6D}">
      <text>
        <r>
          <rPr>
            <b/>
            <sz val="9"/>
            <color indexed="81"/>
            <rFont val="MS P ゴシック"/>
            <family val="3"/>
            <charset val="128"/>
          </rPr>
          <t>自動（団体名～電話）</t>
        </r>
      </text>
    </comment>
    <comment ref="B20" authorId="0" shapeId="0" xr:uid="{72603EEE-326C-4A18-BF65-4B0CE9062ADF}">
      <text>
        <r>
          <rPr>
            <b/>
            <sz val="9"/>
            <color indexed="81"/>
            <rFont val="MS P ゴシック"/>
            <family val="3"/>
            <charset val="128"/>
          </rPr>
          <t>自動</t>
        </r>
      </text>
    </comment>
    <comment ref="D22" authorId="0" shapeId="0" xr:uid="{91A1108E-81B9-4913-B100-18CCB42CF755}">
      <text>
        <r>
          <rPr>
            <b/>
            <sz val="9"/>
            <color indexed="81"/>
            <rFont val="MS P ゴシック"/>
            <family val="3"/>
            <charset val="128"/>
          </rPr>
          <t>クリックしてチェック</t>
        </r>
      </text>
    </comment>
    <comment ref="D24" authorId="0" shapeId="0" xr:uid="{0AB59E83-153A-4EC6-ACCE-DC734E1F4467}">
      <text>
        <r>
          <rPr>
            <b/>
            <sz val="9"/>
            <color indexed="81"/>
            <rFont val="MS P ゴシック"/>
            <family val="3"/>
            <charset val="128"/>
          </rPr>
          <t>クリックしてチェック</t>
        </r>
      </text>
    </comment>
    <comment ref="D29" authorId="0" shapeId="0" xr:uid="{0AC98899-2167-4189-B27B-41128BB86D5E}">
      <text>
        <r>
          <rPr>
            <b/>
            <sz val="9"/>
            <color indexed="81"/>
            <rFont val="MS P ゴシック"/>
            <family val="3"/>
            <charset val="128"/>
          </rPr>
          <t>クリックしてチェック</t>
        </r>
      </text>
    </comment>
    <comment ref="D30" authorId="0" shapeId="0" xr:uid="{7756B757-F1E9-4941-B6A0-CC640C3C1574}">
      <text>
        <r>
          <rPr>
            <b/>
            <sz val="9"/>
            <color indexed="81"/>
            <rFont val="MS P ゴシック"/>
            <family val="3"/>
            <charset val="128"/>
          </rPr>
          <t>クリックしてチェック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6" authorId="0" shapeId="0" xr:uid="{9E3CA7BE-98EE-4358-A3BC-1389374D00DB}">
      <text>
        <r>
          <rPr>
            <b/>
            <sz val="9"/>
            <color indexed="81"/>
            <rFont val="MS P ゴシック"/>
            <family val="3"/>
            <charset val="128"/>
          </rPr>
          <t>水色セルを入力してください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2" authorId="0" shapeId="0" xr:uid="{17C69761-DC0E-48C9-9B76-7EEEAFA03B7B}">
      <text>
        <r>
          <rPr>
            <b/>
            <sz val="9"/>
            <color indexed="81"/>
            <rFont val="MS P ゴシック"/>
            <family val="3"/>
            <charset val="128"/>
          </rPr>
          <t>水色セルを入力してください</t>
        </r>
      </text>
    </comment>
    <comment ref="H46" authorId="0" shapeId="0" xr:uid="{02EBE8DA-A25C-42DB-B00B-6A9DC0530C10}">
      <text>
        <r>
          <rPr>
            <b/>
            <sz val="9"/>
            <color indexed="81"/>
            <rFont val="MS P ゴシック"/>
            <family val="3"/>
            <charset val="128"/>
          </rPr>
          <t>県補助金以外に
収入があれば入力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2" authorId="0" shapeId="0" xr:uid="{58E70447-4AC4-4147-8513-077EA67978BD}">
      <text>
        <r>
          <rPr>
            <b/>
            <sz val="9"/>
            <color indexed="81"/>
            <rFont val="MS P ゴシック"/>
            <family val="3"/>
            <charset val="128"/>
          </rPr>
          <t>水色セルを入力してください</t>
        </r>
      </text>
    </comment>
    <comment ref="H47" authorId="0" shapeId="0" xr:uid="{C7E9DB8D-BBA8-49C3-BA94-D70E49AF5696}">
      <text>
        <r>
          <rPr>
            <b/>
            <sz val="9"/>
            <color indexed="81"/>
            <rFont val="MS P ゴシック"/>
            <family val="3"/>
            <charset val="128"/>
          </rPr>
          <t>県補助金以外に
収入があれば入力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B2" authorId="0" shapeId="0" xr:uid="{E34160A4-B948-4CF0-B861-6DA01C88ACAC}">
      <text>
        <r>
          <rPr>
            <b/>
            <sz val="9"/>
            <color indexed="81"/>
            <rFont val="MS P ゴシック"/>
            <family val="3"/>
            <charset val="128"/>
          </rPr>
          <t>水色セルを入力してください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8" authorId="0" shapeId="0" xr:uid="{4B1B76B5-5E25-451B-B488-E80EEAC989EA}">
      <text>
        <r>
          <rPr>
            <b/>
            <sz val="9"/>
            <color indexed="81"/>
            <rFont val="MS P ゴシック"/>
            <family val="3"/>
            <charset val="128"/>
          </rPr>
          <t>全て自動</t>
        </r>
      </text>
    </comment>
  </commentList>
</comments>
</file>

<file path=xl/sharedStrings.xml><?xml version="1.0" encoding="utf-8"?>
<sst xmlns="http://schemas.openxmlformats.org/spreadsheetml/2006/main" count="322" uniqueCount="188">
  <si>
    <t>（あて先）</t>
    <rPh sb="3" eb="4">
      <t>サキ</t>
    </rPh>
    <phoneticPr fontId="1"/>
  </si>
  <si>
    <t>　　横　　須　　賀　　市　　長</t>
    <rPh sb="2" eb="15">
      <t>ヨコスカシチョウ</t>
    </rPh>
    <phoneticPr fontId="1"/>
  </si>
  <si>
    <t>申請者</t>
    <rPh sb="0" eb="3">
      <t>シンセイシャ</t>
    </rPh>
    <phoneticPr fontId="1"/>
  </si>
  <si>
    <t>補助金の名称</t>
    <rPh sb="0" eb="3">
      <t>ホジョキン</t>
    </rPh>
    <rPh sb="4" eb="6">
      <t>メイショウ</t>
    </rPh>
    <phoneticPr fontId="1"/>
  </si>
  <si>
    <t>交付申請額</t>
    <rPh sb="0" eb="2">
      <t>コウフ</t>
    </rPh>
    <rPh sb="2" eb="4">
      <t>シンセイ</t>
    </rPh>
    <rPh sb="4" eb="5">
      <t>ガク</t>
    </rPh>
    <phoneticPr fontId="1"/>
  </si>
  <si>
    <t>添付書類</t>
    <rPh sb="0" eb="2">
      <t>テンプ</t>
    </rPh>
    <rPh sb="2" eb="4">
      <t>ショルイ</t>
    </rPh>
    <phoneticPr fontId="1"/>
  </si>
  <si>
    <t>補助事業等の名称　</t>
    <rPh sb="0" eb="2">
      <t>ホジョ</t>
    </rPh>
    <rPh sb="2" eb="4">
      <t>ジギョウ</t>
    </rPh>
    <rPh sb="4" eb="5">
      <t>トウ</t>
    </rPh>
    <rPh sb="6" eb="8">
      <t>メイショウ</t>
    </rPh>
    <phoneticPr fontId="1"/>
  </si>
  <si>
    <t>（収入の部）</t>
    <rPh sb="1" eb="3">
      <t>シュウニュウ</t>
    </rPh>
    <rPh sb="4" eb="5">
      <t>ブ</t>
    </rPh>
    <phoneticPr fontId="1"/>
  </si>
  <si>
    <t>科目</t>
    <rPh sb="0" eb="2">
      <t>カモク</t>
    </rPh>
    <phoneticPr fontId="1"/>
  </si>
  <si>
    <t>備考</t>
    <rPh sb="0" eb="2">
      <t>ビコウ</t>
    </rPh>
    <phoneticPr fontId="1"/>
  </si>
  <si>
    <t>自己資金</t>
    <rPh sb="0" eb="2">
      <t>ジコ</t>
    </rPh>
    <rPh sb="2" eb="4">
      <t>シキン</t>
    </rPh>
    <phoneticPr fontId="1"/>
  </si>
  <si>
    <t>その他</t>
    <rPh sb="2" eb="3">
      <t>タ</t>
    </rPh>
    <phoneticPr fontId="1"/>
  </si>
  <si>
    <t>合計</t>
    <rPh sb="0" eb="2">
      <t>ゴウケイ</t>
    </rPh>
    <phoneticPr fontId="1"/>
  </si>
  <si>
    <t>（支出の部）</t>
    <rPh sb="1" eb="3">
      <t>シシュツ</t>
    </rPh>
    <rPh sb="4" eb="5">
      <t>ブ</t>
    </rPh>
    <phoneticPr fontId="1"/>
  </si>
  <si>
    <t>団体名</t>
    <rPh sb="0" eb="2">
      <t>ダンタイ</t>
    </rPh>
    <rPh sb="2" eb="3">
      <t>ナ</t>
    </rPh>
    <phoneticPr fontId="1"/>
  </si>
  <si>
    <t>住所</t>
    <rPh sb="0" eb="2">
      <t>ジュウショ</t>
    </rPh>
    <phoneticPr fontId="1"/>
  </si>
  <si>
    <t>役職
氏名</t>
    <rPh sb="0" eb="2">
      <t>ヤクショク</t>
    </rPh>
    <rPh sb="3" eb="5">
      <t>シメイ</t>
    </rPh>
    <phoneticPr fontId="1"/>
  </si>
  <si>
    <t>電話</t>
    <rPh sb="0" eb="2">
      <t>デンワ</t>
    </rPh>
    <phoneticPr fontId="1"/>
  </si>
  <si>
    <t>(代表者)</t>
    <phoneticPr fontId="1"/>
  </si>
  <si>
    <t>第1号様式（第4条）</t>
    <rPh sb="0" eb="1">
      <t>ダイ</t>
    </rPh>
    <rPh sb="1" eb="3">
      <t>１ゴウ</t>
    </rPh>
    <rPh sb="3" eb="5">
      <t>ヨウシキ</t>
    </rPh>
    <rPh sb="6" eb="7">
      <t>ダイ</t>
    </rPh>
    <rPh sb="8" eb="9">
      <t>ジョウ</t>
    </rPh>
    <phoneticPr fontId="1"/>
  </si>
  <si>
    <t>　　　　　商店街プレミアム商品券事業補助金</t>
    <rPh sb="5" eb="8">
      <t>ショウテンガイ</t>
    </rPh>
    <rPh sb="13" eb="16">
      <t>ショウヒンケン</t>
    </rPh>
    <rPh sb="16" eb="18">
      <t>ジギョウ</t>
    </rPh>
    <rPh sb="18" eb="21">
      <t>ホジョキン</t>
    </rPh>
    <phoneticPr fontId="1"/>
  </si>
  <si>
    <t>　　　　　商店街プレミアム商品券事業</t>
    <rPh sb="5" eb="8">
      <t>ショウテンガイ</t>
    </rPh>
    <rPh sb="13" eb="16">
      <t>ショウヒンケン</t>
    </rPh>
    <rPh sb="16" eb="18">
      <t>ジギョウ</t>
    </rPh>
    <phoneticPr fontId="1"/>
  </si>
  <si>
    <t>交付申請額の算出方法</t>
    <phoneticPr fontId="1"/>
  </si>
  <si>
    <t>　　　　　別紙のとおり</t>
    <rPh sb="5" eb="7">
      <t>ベッシ</t>
    </rPh>
    <phoneticPr fontId="1"/>
  </si>
  <si>
    <t>申請区分</t>
    <rPh sb="0" eb="2">
      <t>シンセイ</t>
    </rPh>
    <rPh sb="2" eb="4">
      <t>クブン</t>
    </rPh>
    <phoneticPr fontId="1"/>
  </si>
  <si>
    <t>立地：　</t>
    <phoneticPr fontId="1"/>
  </si>
  <si>
    <t>客層：　</t>
    <phoneticPr fontId="1"/>
  </si>
  <si>
    <t>業種構成：　</t>
    <phoneticPr fontId="1"/>
  </si>
  <si>
    <t>１セット当たりの販売額</t>
    <rPh sb="4" eb="5">
      <t>ア</t>
    </rPh>
    <rPh sb="8" eb="10">
      <t>ハンバイ</t>
    </rPh>
    <rPh sb="10" eb="11">
      <t>ガク</t>
    </rPh>
    <phoneticPr fontId="1"/>
  </si>
  <si>
    <t>（金額）</t>
    <rPh sb="1" eb="3">
      <t>キンガク</t>
    </rPh>
    <phoneticPr fontId="1"/>
  </si>
  <si>
    <t>（枚数）</t>
    <rPh sb="1" eb="3">
      <t>マイスウ</t>
    </rPh>
    <phoneticPr fontId="1"/>
  </si>
  <si>
    <t>発行するセット数量</t>
    <rPh sb="0" eb="2">
      <t>ハッコウ</t>
    </rPh>
    <rPh sb="7" eb="9">
      <t>スウリョウ</t>
    </rPh>
    <phoneticPr fontId="1"/>
  </si>
  <si>
    <t>参加店舗数</t>
    <rPh sb="0" eb="2">
      <t>サンカ</t>
    </rPh>
    <rPh sb="2" eb="4">
      <t>テンポ</t>
    </rPh>
    <rPh sb="4" eb="5">
      <t>スウ</t>
    </rPh>
    <phoneticPr fontId="1"/>
  </si>
  <si>
    <t>総発行枚数・金額</t>
    <rPh sb="0" eb="1">
      <t>ソウ</t>
    </rPh>
    <rPh sb="6" eb="8">
      <t>キンガク</t>
    </rPh>
    <phoneticPr fontId="1"/>
  </si>
  <si>
    <t>～</t>
    <phoneticPr fontId="1"/>
  </si>
  <si>
    <t>１人当たりの購入上限（原則５万円以下）</t>
    <rPh sb="1" eb="2">
      <t>ヒト</t>
    </rPh>
    <rPh sb="2" eb="3">
      <t>ア</t>
    </rPh>
    <rPh sb="6" eb="8">
      <t>コウニュウ</t>
    </rPh>
    <rPh sb="8" eb="10">
      <t>ジョウゲン</t>
    </rPh>
    <rPh sb="11" eb="13">
      <t>ゲンソク</t>
    </rPh>
    <rPh sb="14" eb="16">
      <t>マンエン</t>
    </rPh>
    <rPh sb="16" eb="18">
      <t>イカ</t>
    </rPh>
    <phoneticPr fontId="1"/>
  </si>
  <si>
    <t>事業周知に係る広報の内容</t>
    <rPh sb="0" eb="2">
      <t>ジギョウ</t>
    </rPh>
    <rPh sb="2" eb="4">
      <t>シュウチ</t>
    </rPh>
    <rPh sb="5" eb="6">
      <t>カカ</t>
    </rPh>
    <rPh sb="7" eb="9">
      <t>コウホウ</t>
    </rPh>
    <rPh sb="10" eb="12">
      <t>ナイヨウ</t>
    </rPh>
    <phoneticPr fontId="1"/>
  </si>
  <si>
    <t>チラシ</t>
    <phoneticPr fontId="1"/>
  </si>
  <si>
    <t>ポスター</t>
    <phoneticPr fontId="1"/>
  </si>
  <si>
    <t>新聞折込</t>
    <rPh sb="0" eb="2">
      <t>シンブン</t>
    </rPh>
    <rPh sb="2" eb="4">
      <t>オリコミ</t>
    </rPh>
    <phoneticPr fontId="1"/>
  </si>
  <si>
    <t>地域紙</t>
    <rPh sb="0" eb="3">
      <t>チイキシ</t>
    </rPh>
    <phoneticPr fontId="1"/>
  </si>
  <si>
    <t xml:space="preserve">その他特記事項
</t>
    <rPh sb="2" eb="3">
      <t>タ</t>
    </rPh>
    <rPh sb="3" eb="5">
      <t>トッキ</t>
    </rPh>
    <rPh sb="5" eb="7">
      <t>ジコウ</t>
    </rPh>
    <phoneticPr fontId="1"/>
  </si>
  <si>
    <t>団体名</t>
    <rPh sb="0" eb="2">
      <t>ダンタイ</t>
    </rPh>
    <rPh sb="2" eb="3">
      <t>メイ</t>
    </rPh>
    <phoneticPr fontId="1"/>
  </si>
  <si>
    <t>所在地</t>
    <rPh sb="0" eb="3">
      <t>ショザイチ</t>
    </rPh>
    <phoneticPr fontId="1"/>
  </si>
  <si>
    <t>〒</t>
    <phoneticPr fontId="1"/>
  </si>
  <si>
    <t>設立年月</t>
    <rPh sb="0" eb="2">
      <t>セツリツ</t>
    </rPh>
    <rPh sb="2" eb="3">
      <t>ネン</t>
    </rPh>
    <rPh sb="3" eb="4">
      <t>ガツ</t>
    </rPh>
    <phoneticPr fontId="1"/>
  </si>
  <si>
    <t>代表者(職・氏名)</t>
    <rPh sb="0" eb="3">
      <t>ダイヒョウシャ</t>
    </rPh>
    <rPh sb="4" eb="5">
      <t>ショク</t>
    </rPh>
    <rPh sb="6" eb="8">
      <t>シメイ</t>
    </rPh>
    <phoneticPr fontId="1"/>
  </si>
  <si>
    <t>電話番号</t>
    <phoneticPr fontId="1"/>
  </si>
  <si>
    <t>担当者(氏名)</t>
    <rPh sb="0" eb="3">
      <t>タントウシャ</t>
    </rPh>
    <phoneticPr fontId="1"/>
  </si>
  <si>
    <t>担当者(電話番号)</t>
    <rPh sb="0" eb="3">
      <t>タントウシャ</t>
    </rPh>
    <rPh sb="4" eb="6">
      <t>デンワ</t>
    </rPh>
    <rPh sb="6" eb="8">
      <t>バンゴウ</t>
    </rPh>
    <phoneticPr fontId="1"/>
  </si>
  <si>
    <t>E-mail</t>
    <phoneticPr fontId="1"/>
  </si>
  <si>
    <t>補助対象経費</t>
    <phoneticPr fontId="1"/>
  </si>
  <si>
    <t>補助額</t>
    <rPh sb="0" eb="2">
      <t>ホジョ</t>
    </rPh>
    <rPh sb="2" eb="3">
      <t>ガク</t>
    </rPh>
    <phoneticPr fontId="1"/>
  </si>
  <si>
    <t>小計</t>
    <rPh sb="0" eb="2">
      <t>ショウケイ</t>
    </rPh>
    <phoneticPr fontId="1"/>
  </si>
  <si>
    <t xml:space="preserve"> ※複数の商店会等で実施する場合は、代表の団体名または連合団体名</t>
    <rPh sb="2" eb="4">
      <t>フクスウ</t>
    </rPh>
    <rPh sb="5" eb="8">
      <t>ショウテンカイ</t>
    </rPh>
    <rPh sb="8" eb="9">
      <t>トウ</t>
    </rPh>
    <rPh sb="10" eb="12">
      <t>ジッシ</t>
    </rPh>
    <rPh sb="14" eb="16">
      <t>バアイ</t>
    </rPh>
    <phoneticPr fontId="1"/>
  </si>
  <si>
    <t>A</t>
    <phoneticPr fontId="1"/>
  </si>
  <si>
    <t>B</t>
    <phoneticPr fontId="1"/>
  </si>
  <si>
    <t>C</t>
    <phoneticPr fontId="1"/>
  </si>
  <si>
    <t>商店会
負担額</t>
    <rPh sb="0" eb="3">
      <t>ショウテンカイ</t>
    </rPh>
    <rPh sb="4" eb="6">
      <t>フタン</t>
    </rPh>
    <rPh sb="6" eb="7">
      <t>ガク</t>
    </rPh>
    <phoneticPr fontId="1"/>
  </si>
  <si>
    <t>備考/内訳</t>
    <rPh sb="0" eb="2">
      <t>ビコウ</t>
    </rPh>
    <rPh sb="3" eb="5">
      <t>ウチワケ</t>
    </rPh>
    <phoneticPr fontId="1"/>
  </si>
  <si>
    <t>プレミアム商品券の割増分</t>
    <rPh sb="5" eb="8">
      <t>ショウヒンケン</t>
    </rPh>
    <rPh sb="9" eb="11">
      <t>ワリマシ</t>
    </rPh>
    <rPh sb="11" eb="12">
      <t>ブン</t>
    </rPh>
    <phoneticPr fontId="1"/>
  </si>
  <si>
    <t>(3)１回目の補助額の算出</t>
    <rPh sb="4" eb="6">
      <t>カイメ</t>
    </rPh>
    <rPh sb="7" eb="9">
      <t>ホジョ</t>
    </rPh>
    <rPh sb="9" eb="10">
      <t>ガク</t>
    </rPh>
    <rPh sb="11" eb="13">
      <t>サンシュツ</t>
    </rPh>
    <phoneticPr fontId="1"/>
  </si>
  <si>
    <t>(b)券面の発券に係る印刷費</t>
    <rPh sb="3" eb="5">
      <t>ケンメン</t>
    </rPh>
    <rPh sb="6" eb="8">
      <t>ハッケン</t>
    </rPh>
    <rPh sb="9" eb="10">
      <t>カカ</t>
    </rPh>
    <rPh sb="11" eb="13">
      <t>インサツ</t>
    </rPh>
    <rPh sb="13" eb="14">
      <t>ヒ</t>
    </rPh>
    <phoneticPr fontId="1"/>
  </si>
  <si>
    <t>(c)広告宣伝費</t>
    <rPh sb="3" eb="8">
      <t>コウコクセンデンヒ</t>
    </rPh>
    <phoneticPr fontId="1"/>
  </si>
  <si>
    <t>(d)</t>
    <phoneticPr fontId="1"/>
  </si>
  <si>
    <t>(e)</t>
    <phoneticPr fontId="1"/>
  </si>
  <si>
    <t>(f)</t>
    <phoneticPr fontId="1"/>
  </si>
  <si>
    <t>(g)</t>
    <phoneticPr fontId="1"/>
  </si>
  <si>
    <t>計算式▼
g = d-f</t>
    <rPh sb="0" eb="3">
      <t>ケイサンシキ</t>
    </rPh>
    <phoneticPr fontId="1"/>
  </si>
  <si>
    <t>計算式▼
f = d×a÷(a+b)</t>
    <phoneticPr fontId="1"/>
  </si>
  <si>
    <r>
      <t>(h)</t>
    </r>
    <r>
      <rPr>
        <b/>
        <sz val="11"/>
        <rFont val="ＭＳ 明朝"/>
        <family val="1"/>
        <charset val="128"/>
      </rPr>
      <t>a以外の対象経費</t>
    </r>
    <rPh sb="4" eb="6">
      <t>イガイ</t>
    </rPh>
    <rPh sb="7" eb="9">
      <t>タイショウ</t>
    </rPh>
    <rPh sb="9" eb="11">
      <t>ケイヒ</t>
    </rPh>
    <rPh sb="10" eb="11">
      <t>ヒ</t>
    </rPh>
    <phoneticPr fontId="1"/>
  </si>
  <si>
    <t>(i)</t>
    <phoneticPr fontId="1"/>
  </si>
  <si>
    <t>(j)</t>
    <phoneticPr fontId="1"/>
  </si>
  <si>
    <t>(k)</t>
    <phoneticPr fontId="1"/>
  </si>
  <si>
    <t>計算式▼
j = i×a÷(a+h)</t>
    <rPh sb="0" eb="3">
      <t>ケイサンシキ</t>
    </rPh>
    <phoneticPr fontId="1"/>
  </si>
  <si>
    <t>計算式▼
k = i-j</t>
    <rPh sb="0" eb="3">
      <t>ケイサンシキ</t>
    </rPh>
    <phoneticPr fontId="1"/>
  </si>
  <si>
    <t>【補助金等の収入の按分】</t>
    <rPh sb="1" eb="3">
      <t>ホジョ</t>
    </rPh>
    <rPh sb="3" eb="4">
      <t>キン</t>
    </rPh>
    <rPh sb="4" eb="5">
      <t>トウ</t>
    </rPh>
    <rPh sb="6" eb="8">
      <t>シュウニュウ</t>
    </rPh>
    <rPh sb="9" eb="11">
      <t>アンブン</t>
    </rPh>
    <phoneticPr fontId="1"/>
  </si>
  <si>
    <t>１回</t>
    <rPh sb="1" eb="2">
      <t>カイ</t>
    </rPh>
    <phoneticPr fontId="1"/>
  </si>
  <si>
    <t>２回</t>
    <rPh sb="1" eb="2">
      <t>カイ</t>
    </rPh>
    <phoneticPr fontId="1"/>
  </si>
  <si>
    <t>単独商店会（１団体）で実施</t>
    <rPh sb="0" eb="2">
      <t>タンドク</t>
    </rPh>
    <rPh sb="2" eb="5">
      <t>ショウテンカイ</t>
    </rPh>
    <rPh sb="7" eb="9">
      <t>ダンタイ</t>
    </rPh>
    <rPh sb="11" eb="13">
      <t>ジッシ</t>
    </rPh>
    <phoneticPr fontId="1"/>
  </si>
  <si>
    <t>複数商店会（２団体以上）または連合団体で実施</t>
    <rPh sb="0" eb="2">
      <t>フクスウ</t>
    </rPh>
    <rPh sb="2" eb="5">
      <t>ショウテンカイ</t>
    </rPh>
    <rPh sb="7" eb="11">
      <t>ダンタイイジョウ</t>
    </rPh>
    <rPh sb="15" eb="17">
      <t>レンゴウ</t>
    </rPh>
    <rPh sb="17" eb="19">
      <t>ダンタイ</t>
    </rPh>
    <rPh sb="20" eb="22">
      <t>ジッシ</t>
    </rPh>
    <phoneticPr fontId="1"/>
  </si>
  <si>
    <t>申請予定</t>
    <rPh sb="0" eb="2">
      <t>シンセイ</t>
    </rPh>
    <rPh sb="2" eb="4">
      <t>ヨテイ</t>
    </rPh>
    <phoneticPr fontId="1"/>
  </si>
  <si>
    <t>申請しない</t>
    <rPh sb="0" eb="2">
      <t>シンセイ</t>
    </rPh>
    <phoneticPr fontId="1"/>
  </si>
  <si>
    <t>(あてはまるものに✓)</t>
    <phoneticPr fontId="1"/>
  </si>
  <si>
    <t>経費</t>
    <phoneticPr fontId="1"/>
  </si>
  <si>
    <r>
      <t xml:space="preserve">他の補助按分額
</t>
    </r>
    <r>
      <rPr>
        <sz val="10"/>
        <rFont val="ＭＳ 明朝"/>
        <family val="1"/>
        <charset val="128"/>
      </rPr>
      <t>※1円未満切捨て</t>
    </r>
    <rPh sb="0" eb="1">
      <t>タ</t>
    </rPh>
    <rPh sb="2" eb="4">
      <t>ホジョ</t>
    </rPh>
    <rPh sb="4" eb="6">
      <t>アンブン</t>
    </rPh>
    <rPh sb="6" eb="7">
      <t>ガク</t>
    </rPh>
    <rPh sb="10" eb="11">
      <t>エン</t>
    </rPh>
    <rPh sb="11" eb="13">
      <t>ミマン</t>
    </rPh>
    <rPh sb="13" eb="15">
      <t>キリス</t>
    </rPh>
    <phoneticPr fontId="1"/>
  </si>
  <si>
    <t>補助率100％</t>
    <rPh sb="0" eb="3">
      <t>ホジョリツ</t>
    </rPh>
    <phoneticPr fontId="1"/>
  </si>
  <si>
    <t>補助率３/４</t>
    <rPh sb="0" eb="3">
      <t>ホジョリツ</t>
    </rPh>
    <phoneticPr fontId="1"/>
  </si>
  <si>
    <t>事務費</t>
    <rPh sb="0" eb="3">
      <t>ジムヒ</t>
    </rPh>
    <phoneticPr fontId="1"/>
  </si>
  <si>
    <t>按分した県補助金</t>
    <rPh sb="0" eb="2">
      <t>アンブン</t>
    </rPh>
    <rPh sb="4" eb="5">
      <t>ケン</t>
    </rPh>
    <rPh sb="5" eb="8">
      <t>ホジョキン</t>
    </rPh>
    <phoneticPr fontId="1"/>
  </si>
  <si>
    <t>プレミアム商品券の
割増分（f）</t>
    <phoneticPr fontId="1"/>
  </si>
  <si>
    <t>事務費（g+e）</t>
    <rPh sb="0" eb="3">
      <t>ジムヒ</t>
    </rPh>
    <phoneticPr fontId="1"/>
  </si>
  <si>
    <t>D</t>
    <phoneticPr fontId="1"/>
  </si>
  <si>
    <t>事務費の合計</t>
    <rPh sb="0" eb="3">
      <t>ジムヒ</t>
    </rPh>
    <rPh sb="4" eb="6">
      <t>ゴウケイ</t>
    </rPh>
    <phoneticPr fontId="1"/>
  </si>
  <si>
    <t>事業計画書（１回目）</t>
    <rPh sb="4" eb="5">
      <t>ショ</t>
    </rPh>
    <rPh sb="7" eb="9">
      <t>カイメ</t>
    </rPh>
    <phoneticPr fontId="1"/>
  </si>
  <si>
    <t>【市 補助額の算出】</t>
    <rPh sb="1" eb="2">
      <t>シ</t>
    </rPh>
    <rPh sb="3" eb="5">
      <t>ホジョ</t>
    </rPh>
    <rPh sb="5" eb="6">
      <t>ガク</t>
    </rPh>
    <rPh sb="7" eb="9">
      <t>サンシュツ</t>
    </rPh>
    <phoneticPr fontId="1"/>
  </si>
  <si>
    <t>申請区分</t>
    <rPh sb="0" eb="2">
      <t>シンセイ</t>
    </rPh>
    <rPh sb="2" eb="4">
      <t>クブン</t>
    </rPh>
    <phoneticPr fontId="1"/>
  </si>
  <si>
    <t>（単位　　円）</t>
    <rPh sb="1" eb="3">
      <t>タンイ</t>
    </rPh>
    <rPh sb="5" eb="6">
      <t>エン</t>
    </rPh>
    <phoneticPr fontId="1"/>
  </si>
  <si>
    <t>予算額</t>
    <rPh sb="0" eb="3">
      <t>ヨサンガク</t>
    </rPh>
    <phoneticPr fontId="1"/>
  </si>
  <si>
    <t>補助金見込み額</t>
    <rPh sb="0" eb="3">
      <t>ホジョキン</t>
    </rPh>
    <rPh sb="3" eb="7">
      <t>ミコミガク</t>
    </rPh>
    <phoneticPr fontId="1"/>
  </si>
  <si>
    <t>※「設立年月日」「正会員数」「担当者(氏名)」「担当者(電話番号)」「E-mail」は任意項目</t>
    <rPh sb="2" eb="4">
      <t>セツリツ</t>
    </rPh>
    <rPh sb="4" eb="7">
      <t>ネンガッピ</t>
    </rPh>
    <rPh sb="9" eb="12">
      <t>セイカイイン</t>
    </rPh>
    <rPh sb="12" eb="13">
      <t>スウ</t>
    </rPh>
    <rPh sb="15" eb="18">
      <t>タントウシャ</t>
    </rPh>
    <rPh sb="19" eb="21">
      <t>シメイ</t>
    </rPh>
    <rPh sb="24" eb="27">
      <t>タントウシャ</t>
    </rPh>
    <rPh sb="28" eb="30">
      <t>デンワ</t>
    </rPh>
    <rPh sb="30" eb="32">
      <t>バンゴウ</t>
    </rPh>
    <rPh sb="43" eb="45">
      <t>ニンイ</t>
    </rPh>
    <rPh sb="45" eb="47">
      <t>コウモク</t>
    </rPh>
    <phoneticPr fontId="1"/>
  </si>
  <si>
    <r>
      <t>金額　</t>
    </r>
    <r>
      <rPr>
        <b/>
        <sz val="11"/>
        <rFont val="ＭＳ Ｐゴシック"/>
        <family val="3"/>
        <charset val="128"/>
      </rPr>
      <t>※税込で記入</t>
    </r>
    <rPh sb="0" eb="2">
      <t>キンガク</t>
    </rPh>
    <rPh sb="4" eb="6">
      <t>ゼイコ</t>
    </rPh>
    <rPh sb="7" eb="9">
      <t>キニュウ</t>
    </rPh>
    <phoneticPr fontId="1"/>
  </si>
  <si>
    <t>按分した県の補助金等の予定収入額</t>
    <rPh sb="0" eb="2">
      <t>アンブン</t>
    </rPh>
    <rPh sb="4" eb="5">
      <t>ケン</t>
    </rPh>
    <rPh sb="6" eb="8">
      <t>ホジョ</t>
    </rPh>
    <rPh sb="9" eb="10">
      <t>ナド</t>
    </rPh>
    <rPh sb="11" eb="13">
      <t>ヨテイ</t>
    </rPh>
    <rPh sb="13" eb="15">
      <t>シュウニュウ</t>
    </rPh>
    <rPh sb="15" eb="16">
      <t>ガク</t>
    </rPh>
    <phoneticPr fontId="1"/>
  </si>
  <si>
    <t>↑計算式　ｆ+ｊ</t>
    <rPh sb="1" eb="4">
      <t>ケイサンシキ</t>
    </rPh>
    <phoneticPr fontId="1"/>
  </si>
  <si>
    <t>↑計算式　g+e+k</t>
    <rPh sb="1" eb="4">
      <t>ケイサンシキ</t>
    </rPh>
    <phoneticPr fontId="1"/>
  </si>
  <si>
    <t>事務費　小計</t>
    <rPh sb="0" eb="3">
      <t>ジムヒ</t>
    </rPh>
    <rPh sb="4" eb="6">
      <t>ショウケイ</t>
    </rPh>
    <phoneticPr fontId="1"/>
  </si>
  <si>
    <t>↑(2)で算出した事務費小計</t>
    <rPh sb="5" eb="7">
      <t>サンシュツ</t>
    </rPh>
    <rPh sb="9" eb="12">
      <t>ジムヒ</t>
    </rPh>
    <rPh sb="12" eb="14">
      <t>ショウケイ</t>
    </rPh>
    <phoneticPr fontId="1"/>
  </si>
  <si>
    <r>
      <t>装飾費　</t>
    </r>
    <r>
      <rPr>
        <sz val="9"/>
        <rFont val="ＭＳ Ｐ明朝"/>
        <family val="1"/>
        <charset val="128"/>
      </rPr>
      <t>(のぼり旗、立て看板 等)</t>
    </r>
    <rPh sb="0" eb="2">
      <t>ソウショク</t>
    </rPh>
    <rPh sb="2" eb="3">
      <t>ヒ</t>
    </rPh>
    <phoneticPr fontId="1"/>
  </si>
  <si>
    <r>
      <t>委託費　</t>
    </r>
    <r>
      <rPr>
        <sz val="9"/>
        <rFont val="ＭＳ Ｐ明朝"/>
        <family val="1"/>
        <charset val="128"/>
      </rPr>
      <t>(換金手数料 等)</t>
    </r>
    <rPh sb="0" eb="2">
      <t>イタク</t>
    </rPh>
    <rPh sb="2" eb="3">
      <t>ヒ</t>
    </rPh>
    <rPh sb="5" eb="7">
      <t>カンキン</t>
    </rPh>
    <rPh sb="7" eb="10">
      <t>テスウリョウ</t>
    </rPh>
    <phoneticPr fontId="1"/>
  </si>
  <si>
    <r>
      <t>原材料費　</t>
    </r>
    <r>
      <rPr>
        <sz val="9"/>
        <rFont val="ＭＳ Ｐ明朝"/>
        <family val="1"/>
        <charset val="128"/>
      </rPr>
      <t>（消耗品費 等）</t>
    </r>
    <rPh sb="0" eb="3">
      <t>ゲンザイリョウ</t>
    </rPh>
    <rPh sb="3" eb="4">
      <t>ヒ</t>
    </rPh>
    <rPh sb="6" eb="8">
      <t>ショウモウ</t>
    </rPh>
    <rPh sb="8" eb="9">
      <t>ヒン</t>
    </rPh>
    <rPh sb="9" eb="10">
      <t>ヒ</t>
    </rPh>
    <phoneticPr fontId="1"/>
  </si>
  <si>
    <r>
      <t xml:space="preserve">広告・宣伝費
</t>
    </r>
    <r>
      <rPr>
        <sz val="8"/>
        <rFont val="ＭＳ Ｐ明朝"/>
        <family val="1"/>
        <charset val="128"/>
      </rPr>
      <t>（チラシ、ポスター、新聞折込、タウン誌掲載 等)</t>
    </r>
    <rPh sb="0" eb="2">
      <t>コウコク</t>
    </rPh>
    <rPh sb="3" eb="5">
      <t>センデン</t>
    </rPh>
    <rPh sb="5" eb="6">
      <t>ヒ</t>
    </rPh>
    <rPh sb="25" eb="26">
      <t>シ</t>
    </rPh>
    <rPh sb="26" eb="28">
      <t>ケイサイ</t>
    </rPh>
    <rPh sb="29" eb="30">
      <t>ナド</t>
    </rPh>
    <phoneticPr fontId="1"/>
  </si>
  <si>
    <r>
      <t xml:space="preserve">補助対象経費
</t>
    </r>
    <r>
      <rPr>
        <sz val="8"/>
        <rFont val="ＭＳ 明朝"/>
        <family val="1"/>
        <charset val="128"/>
      </rPr>
      <t>※税抜き</t>
    </r>
    <rPh sb="8" eb="9">
      <t>ゼイ</t>
    </rPh>
    <rPh sb="9" eb="10">
      <t>ヌ</t>
    </rPh>
    <phoneticPr fontId="1"/>
  </si>
  <si>
    <t>補助事業に
要する経費</t>
    <phoneticPr fontId="1"/>
  </si>
  <si>
    <t>(2)１回目の補助対象経費（支出の部）</t>
    <rPh sb="4" eb="6">
      <t>カイメ</t>
    </rPh>
    <rPh sb="7" eb="9">
      <t>ホジョ</t>
    </rPh>
    <rPh sb="9" eb="11">
      <t>タイショウ</t>
    </rPh>
    <rPh sb="11" eb="13">
      <t>ケイヒ</t>
    </rPh>
    <rPh sb="14" eb="16">
      <t>シシュツ</t>
    </rPh>
    <rPh sb="17" eb="18">
      <t>ブ</t>
    </rPh>
    <phoneticPr fontId="1"/>
  </si>
  <si>
    <r>
      <rPr>
        <b/>
        <sz val="11"/>
        <rFont val="ＭＳ Ｐゴシック"/>
        <family val="3"/>
        <charset val="128"/>
      </rPr>
      <t>①「プレミアム商品券の割増分」の</t>
    </r>
    <r>
      <rPr>
        <sz val="11"/>
        <rFont val="ＭＳ Ｐ明朝"/>
        <family val="1"/>
        <charset val="128"/>
      </rPr>
      <t>商店会負担額の算出</t>
    </r>
    <phoneticPr fontId="1"/>
  </si>
  <si>
    <r>
      <rPr>
        <b/>
        <sz val="11"/>
        <rFont val="ＭＳ Ｐゴシック"/>
        <family val="3"/>
        <charset val="128"/>
      </rPr>
      <t>②事務費の</t>
    </r>
    <r>
      <rPr>
        <sz val="11"/>
        <rFont val="ＭＳ Ｐ明朝"/>
        <family val="1"/>
        <charset val="128"/>
      </rPr>
      <t>対象経費の商店会負担額の算出</t>
    </r>
    <rPh sb="1" eb="4">
      <t>ジムヒ</t>
    </rPh>
    <rPh sb="5" eb="7">
      <t>タイショウ</t>
    </rPh>
    <rPh sb="7" eb="9">
      <t>ケイヒ</t>
    </rPh>
    <phoneticPr fontId="1"/>
  </si>
  <si>
    <t>②商品券の販売及び上記補助金以外で収入がある場合は以下の表にて按分してください</t>
    <rPh sb="1" eb="4">
      <t>ショウヒンケン</t>
    </rPh>
    <rPh sb="5" eb="7">
      <t>ハンバイ</t>
    </rPh>
    <rPh sb="7" eb="8">
      <t>オヨ</t>
    </rPh>
    <rPh sb="9" eb="11">
      <t>ジョウキ</t>
    </rPh>
    <rPh sb="11" eb="14">
      <t>ホジョキン</t>
    </rPh>
    <rPh sb="14" eb="16">
      <t>イガイ</t>
    </rPh>
    <rPh sb="17" eb="19">
      <t>シュウニュウ</t>
    </rPh>
    <rPh sb="22" eb="24">
      <t>バアイ</t>
    </rPh>
    <rPh sb="25" eb="27">
      <t>イカ</t>
    </rPh>
    <rPh sb="28" eb="29">
      <t>ヒョウ</t>
    </rPh>
    <rPh sb="31" eb="33">
      <t>アンブン</t>
    </rPh>
    <phoneticPr fontId="1"/>
  </si>
  <si>
    <t>A-B</t>
    <phoneticPr fontId="1"/>
  </si>
  <si>
    <t>C-D</t>
    <phoneticPr fontId="1"/>
  </si>
  <si>
    <t>プレミアム商品券発券に係る印刷費</t>
    <rPh sb="5" eb="8">
      <t>ショウヒンケン</t>
    </rPh>
    <rPh sb="8" eb="10">
      <t>ハッケン</t>
    </rPh>
    <rPh sb="11" eb="12">
      <t>カカ</t>
    </rPh>
    <rPh sb="13" eb="15">
      <t>インサツ</t>
    </rPh>
    <rPh sb="15" eb="16">
      <t>ヒ</t>
    </rPh>
    <phoneticPr fontId="1"/>
  </si>
  <si>
    <r>
      <rPr>
        <sz val="16"/>
        <rFont val="ＭＳ ゴシック"/>
        <family val="3"/>
        <charset val="128"/>
      </rPr>
      <t>(1) 事業内容</t>
    </r>
    <r>
      <rPr>
        <sz val="10"/>
        <rFont val="ＭＳ 明朝"/>
        <family val="1"/>
        <charset val="128"/>
      </rPr>
      <t>　</t>
    </r>
    <r>
      <rPr>
        <b/>
        <sz val="11"/>
        <color rgb="FF002060"/>
        <rFont val="HG丸ｺﾞｼｯｸM-PRO"/>
        <family val="3"/>
        <charset val="128"/>
      </rPr>
      <t>★県 様式1-1「４事業計画(1)事業内容」と同じ</t>
    </r>
    <rPh sb="10" eb="11">
      <t>ケン</t>
    </rPh>
    <rPh sb="12" eb="14">
      <t>ヨウシキ</t>
    </rPh>
    <rPh sb="19" eb="21">
      <t>ジギョウ</t>
    </rPh>
    <rPh sb="21" eb="23">
      <t>ケイカク</t>
    </rPh>
    <rPh sb="26" eb="28">
      <t>ジギョウ</t>
    </rPh>
    <rPh sb="28" eb="30">
      <t>ナイヨウ</t>
    </rPh>
    <rPh sb="32" eb="33">
      <t>オナ</t>
    </rPh>
    <phoneticPr fontId="1"/>
  </si>
  <si>
    <t>←「単独商店会」または「複数商店会」</t>
    <phoneticPr fontId="1"/>
  </si>
  <si>
    <t>歩行者通行量</t>
    <phoneticPr fontId="1"/>
  </si>
  <si>
    <t>年間売上高（年間）</t>
    <rPh sb="0" eb="2">
      <t>ネンカン</t>
    </rPh>
    <phoneticPr fontId="1"/>
  </si>
  <si>
    <t>（目標）　　　　  　　　　　　　　 　％増</t>
    <phoneticPr fontId="1"/>
  </si>
  <si>
    <t>（目標）　　　　　　　 　　　　　　　％増</t>
    <phoneticPr fontId="1"/>
  </si>
  <si>
    <t>事業実施
予定回数</t>
    <rPh sb="0" eb="2">
      <t>ジギョウ</t>
    </rPh>
    <rPh sb="2" eb="4">
      <t>ジッシ</t>
    </rPh>
    <rPh sb="5" eb="7">
      <t>ヨテイ</t>
    </rPh>
    <rPh sb="7" eb="9">
      <t>カイスウ</t>
    </rPh>
    <phoneticPr fontId="1"/>
  </si>
  <si>
    <t>(2)目標数値</t>
    <phoneticPr fontId="1"/>
  </si>
  <si>
    <t>(1)商店街等の現在の状況（詳細に記入してください）</t>
    <rPh sb="3" eb="6">
      <t>ショウテンガイ</t>
    </rPh>
    <rPh sb="6" eb="7">
      <t>トウ</t>
    </rPh>
    <rPh sb="8" eb="10">
      <t>ゲンザイ</t>
    </rPh>
    <rPh sb="11" eb="13">
      <t>ジョウキョウ</t>
    </rPh>
    <phoneticPr fontId="1"/>
  </si>
  <si>
    <t>事業計画書（２回目）</t>
    <rPh sb="4" eb="5">
      <t>ショ</t>
    </rPh>
    <rPh sb="7" eb="9">
      <t>カイメ</t>
    </rPh>
    <phoneticPr fontId="1"/>
  </si>
  <si>
    <t>(2)２回目の補助対象経費（支出の部）</t>
    <rPh sb="4" eb="6">
      <t>カイメ</t>
    </rPh>
    <rPh sb="7" eb="9">
      <t>ホジョ</t>
    </rPh>
    <rPh sb="9" eb="11">
      <t>タイショウ</t>
    </rPh>
    <rPh sb="11" eb="13">
      <t>ケイヒ</t>
    </rPh>
    <rPh sb="14" eb="16">
      <t>シシュツ</t>
    </rPh>
    <rPh sb="17" eb="18">
      <t>ブ</t>
    </rPh>
    <phoneticPr fontId="1"/>
  </si>
  <si>
    <t>(3)２回目の補助額の算出</t>
    <rPh sb="4" eb="6">
      <t>カイメ</t>
    </rPh>
    <rPh sb="7" eb="9">
      <t>ホジョ</t>
    </rPh>
    <rPh sb="9" eb="10">
      <t>ガク</t>
    </rPh>
    <rPh sb="11" eb="13">
      <t>サンシュツ</t>
    </rPh>
    <phoneticPr fontId="1"/>
  </si>
  <si>
    <t>事務費</t>
    <rPh sb="0" eb="3">
      <t>ジムヒ</t>
    </rPh>
    <phoneticPr fontId="1"/>
  </si>
  <si>
    <t>プレミアム商品券の割増分</t>
    <phoneticPr fontId="1"/>
  </si>
  <si>
    <r>
      <t xml:space="preserve">広告・宣伝費
</t>
    </r>
    <r>
      <rPr>
        <sz val="8"/>
        <rFont val="ＭＳ Ｐ明朝"/>
        <family val="1"/>
        <charset val="128"/>
      </rPr>
      <t>（チラシ、ポスター、新聞折込、
 タウン誌掲載 等)</t>
    </r>
    <rPh sb="0" eb="2">
      <t>コウコク</t>
    </rPh>
    <rPh sb="3" eb="5">
      <t>センデン</t>
    </rPh>
    <rPh sb="5" eb="6">
      <t>ヒ</t>
    </rPh>
    <rPh sb="27" eb="28">
      <t>シ</t>
    </rPh>
    <rPh sb="28" eb="30">
      <t>ケイサイ</t>
    </rPh>
    <rPh sb="31" eb="32">
      <t>ナド</t>
    </rPh>
    <phoneticPr fontId="1"/>
  </si>
  <si>
    <r>
      <t xml:space="preserve">装飾費
</t>
    </r>
    <r>
      <rPr>
        <sz val="8"/>
        <rFont val="ＭＳ Ｐ明朝"/>
        <family val="1"/>
        <charset val="128"/>
      </rPr>
      <t>(のぼり旗、立て看板 等)</t>
    </r>
    <rPh sb="0" eb="2">
      <t>ソウショク</t>
    </rPh>
    <rPh sb="2" eb="3">
      <t>ヒ</t>
    </rPh>
    <phoneticPr fontId="1"/>
  </si>
  <si>
    <r>
      <t xml:space="preserve">委託費
</t>
    </r>
    <r>
      <rPr>
        <sz val="8"/>
        <rFont val="ＭＳ Ｐ明朝"/>
        <family val="1"/>
        <charset val="128"/>
      </rPr>
      <t>(換金手数料 等)</t>
    </r>
    <rPh sb="0" eb="2">
      <t>イタク</t>
    </rPh>
    <rPh sb="2" eb="3">
      <t>ヒ</t>
    </rPh>
    <rPh sb="5" eb="7">
      <t>カンキン</t>
    </rPh>
    <rPh sb="7" eb="10">
      <t>テスウリョウ</t>
    </rPh>
    <phoneticPr fontId="1"/>
  </si>
  <si>
    <r>
      <t xml:space="preserve">原材料費
</t>
    </r>
    <r>
      <rPr>
        <sz val="8"/>
        <rFont val="ＭＳ Ｐ明朝"/>
        <family val="1"/>
        <charset val="128"/>
      </rPr>
      <t>（消耗品費 等）</t>
    </r>
    <rPh sb="0" eb="3">
      <t>ゲンザイリョウ</t>
    </rPh>
    <rPh sb="3" eb="4">
      <t>ヒ</t>
    </rPh>
    <rPh sb="6" eb="8">
      <t>ショウモウ</t>
    </rPh>
    <rPh sb="8" eb="9">
      <t>ヒン</t>
    </rPh>
    <rPh sb="9" eb="10">
      <t>ヒ</t>
    </rPh>
    <phoneticPr fontId="1"/>
  </si>
  <si>
    <t xml:space="preserve">  １　事業計画書①</t>
    <phoneticPr fontId="1"/>
  </si>
  <si>
    <t xml:space="preserve">  ３　予算書</t>
    <rPh sb="4" eb="7">
      <t>ヨサンショ</t>
    </rPh>
    <phoneticPr fontId="1"/>
  </si>
  <si>
    <t xml:space="preserve">  １　事業計画書①</t>
    <phoneticPr fontId="1"/>
  </si>
  <si>
    <t>　　　約款等の写し</t>
    <phoneticPr fontId="1"/>
  </si>
  <si>
    <t xml:space="preserve">  ３　事業計画書③</t>
    <rPh sb="4" eb="6">
      <t>ジギョウ</t>
    </rPh>
    <rPh sb="6" eb="9">
      <t>ケイカクショ</t>
    </rPh>
    <phoneticPr fontId="1"/>
  </si>
  <si>
    <t xml:space="preserve">  ４　予算書</t>
    <rPh sb="4" eb="7">
      <t>ヨサンショ</t>
    </rPh>
    <phoneticPr fontId="1"/>
  </si>
  <si>
    <t xml:space="preserve">  ５　商店街団体 会則</t>
    <rPh sb="4" eb="7">
      <t>ショウテンガイ</t>
    </rPh>
    <rPh sb="7" eb="9">
      <t>ダンタイ</t>
    </rPh>
    <rPh sb="10" eb="12">
      <t>カイソク</t>
    </rPh>
    <phoneticPr fontId="1"/>
  </si>
  <si>
    <t xml:space="preserve">  ６　商店街団体 会員名簿</t>
    <rPh sb="4" eb="7">
      <t>ショウテンガイ</t>
    </rPh>
    <rPh sb="7" eb="9">
      <t>ダンタイ</t>
    </rPh>
    <rPh sb="10" eb="12">
      <t>カイイン</t>
    </rPh>
    <rPh sb="12" eb="14">
      <t>メイボ</t>
    </rPh>
    <phoneticPr fontId="1"/>
  </si>
  <si>
    <t xml:space="preserve">  ７　プレミアム商品券発行事業に係る</t>
    <phoneticPr fontId="1"/>
  </si>
  <si>
    <r>
      <t xml:space="preserve">  ２　事業計画書②</t>
    </r>
    <r>
      <rPr>
        <sz val="9"/>
        <rFont val="ＭＳ Ｐ明朝"/>
        <family val="1"/>
        <charset val="128"/>
      </rPr>
      <t>(2回実施する場合は2部)</t>
    </r>
    <rPh sb="4" eb="6">
      <t>ジギョウ</t>
    </rPh>
    <rPh sb="6" eb="9">
      <t>ケイカクショ</t>
    </rPh>
    <rPh sb="12" eb="13">
      <t>カイ</t>
    </rPh>
    <rPh sb="13" eb="15">
      <t>ジッシ</t>
    </rPh>
    <rPh sb="17" eb="19">
      <t>バアイ</t>
    </rPh>
    <rPh sb="21" eb="22">
      <t>ブ</t>
    </rPh>
    <phoneticPr fontId="1"/>
  </si>
  <si>
    <r>
      <t xml:space="preserve">  ８　</t>
    </r>
    <r>
      <rPr>
        <sz val="10"/>
        <rFont val="ＭＳ Ｐ明朝"/>
        <family val="1"/>
        <charset val="128"/>
      </rPr>
      <t>商店会等の構成区域がわかる地図の写し</t>
    </r>
    <rPh sb="6" eb="7">
      <t>カイ</t>
    </rPh>
    <phoneticPr fontId="1"/>
  </si>
  <si>
    <t>　県補助金を申請する団体は、県の書類と同じ内容をそのまま記入してください。</t>
    <rPh sb="4" eb="5">
      <t>キン</t>
    </rPh>
    <phoneticPr fontId="1"/>
  </si>
  <si>
    <r>
      <t xml:space="preserve">県補助金按分額
</t>
    </r>
    <r>
      <rPr>
        <sz val="10"/>
        <rFont val="ＭＳ 明朝"/>
        <family val="1"/>
        <charset val="128"/>
      </rPr>
      <t>※1円未満切捨て</t>
    </r>
    <rPh sb="0" eb="1">
      <t>ケン</t>
    </rPh>
    <rPh sb="1" eb="3">
      <t>ホジョ</t>
    </rPh>
    <rPh sb="3" eb="4">
      <t>キン</t>
    </rPh>
    <rPh sb="4" eb="6">
      <t>アンブン</t>
    </rPh>
    <rPh sb="6" eb="7">
      <t>ガク</t>
    </rPh>
    <rPh sb="10" eb="11">
      <t>エン</t>
    </rPh>
    <rPh sb="11" eb="13">
      <t>ミマン</t>
    </rPh>
    <rPh sb="13" eb="15">
      <t>キリス</t>
    </rPh>
    <phoneticPr fontId="1"/>
  </si>
  <si>
    <t>地域住民や参加店舗
の満足度等</t>
    <rPh sb="5" eb="7">
      <t>サンカ</t>
    </rPh>
    <rPh sb="7" eb="9">
      <t>テンポ</t>
    </rPh>
    <phoneticPr fontId="1"/>
  </si>
  <si>
    <t>事務費の３／４</t>
    <rPh sb="0" eb="2">
      <t>ジム</t>
    </rPh>
    <rPh sb="2" eb="3">
      <t>ヒ</t>
    </rPh>
    <phoneticPr fontId="1"/>
  </si>
  <si>
    <t>※単独商店会は上限200万円</t>
    <rPh sb="1" eb="3">
      <t>タンドク</t>
    </rPh>
    <rPh sb="3" eb="6">
      <t>ショウテンカイ</t>
    </rPh>
    <rPh sb="7" eb="9">
      <t>ジョウゲン</t>
    </rPh>
    <rPh sb="12" eb="14">
      <t>マンエン</t>
    </rPh>
    <phoneticPr fontId="1"/>
  </si>
  <si>
    <t>　 複数商店会は上限500万円</t>
    <rPh sb="2" eb="4">
      <t>フクスウ</t>
    </rPh>
    <rPh sb="4" eb="7">
      <t>ショウテンカイ</t>
    </rPh>
    <rPh sb="8" eb="10">
      <t>ジョウゲン</t>
    </rPh>
    <rPh sb="13" eb="15">
      <t>マンエン</t>
    </rPh>
    <phoneticPr fontId="1"/>
  </si>
  <si>
    <t>交付申請に
おける誓約</t>
    <rPh sb="9" eb="11">
      <t>セイヤク</t>
    </rPh>
    <phoneticPr fontId="1"/>
  </si>
  <si>
    <t>参加店舗は、プレミアム商品券を自社の製品の購買又は自社の事業に供するための物品・サービス等の調達に用いません。</t>
    <phoneticPr fontId="1"/>
  </si>
  <si>
    <t>※１回目の実施の際、県補助を活用している場合は、記入不要です</t>
    <rPh sb="2" eb="4">
      <t>カイメ</t>
    </rPh>
    <rPh sb="5" eb="7">
      <t>ジッシ</t>
    </rPh>
    <rPh sb="8" eb="9">
      <t>サイ</t>
    </rPh>
    <rPh sb="10" eb="11">
      <t>ケン</t>
    </rPh>
    <rPh sb="11" eb="13">
      <t>ホジョ</t>
    </rPh>
    <rPh sb="14" eb="16">
      <t>カツヨウ</t>
    </rPh>
    <rPh sb="20" eb="22">
      <t>バアイ</t>
    </rPh>
    <rPh sb="24" eb="26">
      <t>キニュウ</t>
    </rPh>
    <rPh sb="26" eb="28">
      <t>フヨウ</t>
    </rPh>
    <phoneticPr fontId="1"/>
  </si>
  <si>
    <t>商店街の現況に係る認識等：　</t>
    <phoneticPr fontId="1"/>
  </si>
  <si>
    <t>事業計画書②で算出した補助額の
合計
※単独商店会は上限200万円
　複数商店会は上限500万円</t>
    <rPh sb="0" eb="2">
      <t>ジギョウ</t>
    </rPh>
    <rPh sb="2" eb="5">
      <t>ケイカクショ</t>
    </rPh>
    <rPh sb="7" eb="9">
      <t>サンシュツ</t>
    </rPh>
    <rPh sb="11" eb="13">
      <t>ホジョ</t>
    </rPh>
    <rPh sb="13" eb="14">
      <t>ガク</t>
    </rPh>
    <rPh sb="16" eb="18">
      <t>ゴウケイ</t>
    </rPh>
    <rPh sb="20" eb="22">
      <t>タンドク</t>
    </rPh>
    <rPh sb="35" eb="37">
      <t>フクスウ</t>
    </rPh>
    <rPh sb="37" eb="40">
      <t>ショウテンカイ</t>
    </rPh>
    <rPh sb="41" eb="43">
      <t>ジョウゲン</t>
    </rPh>
    <rPh sb="46" eb="48">
      <t>マンエン</t>
    </rPh>
    <phoneticPr fontId="1"/>
  </si>
  <si>
    <r>
      <rPr>
        <sz val="9"/>
        <rFont val="ＭＳ Ｐ明朝"/>
        <family val="1"/>
        <charset val="128"/>
      </rPr>
      <t xml:space="preserve">①＋②
２回目の補助額
</t>
    </r>
    <r>
      <rPr>
        <sz val="8"/>
        <rFont val="ＭＳ Ｐ明朝"/>
        <family val="1"/>
        <charset val="128"/>
      </rPr>
      <t>(年度上限額・千円未満切捨てを考慮しない)</t>
    </r>
    <rPh sb="13" eb="15">
      <t>ネンド</t>
    </rPh>
    <rPh sb="15" eb="17">
      <t>ジョウゲン</t>
    </rPh>
    <rPh sb="17" eb="18">
      <t>ガク</t>
    </rPh>
    <rPh sb="19" eb="25">
      <t>センエンミマンキリス</t>
    </rPh>
    <rPh sb="27" eb="29">
      <t>コウリョ</t>
    </rPh>
    <phoneticPr fontId="1"/>
  </si>
  <si>
    <r>
      <rPr>
        <sz val="9"/>
        <rFont val="ＭＳ Ｐ明朝"/>
        <family val="1"/>
        <charset val="128"/>
      </rPr>
      <t xml:space="preserve">①＋②
１回目の補助額
</t>
    </r>
    <r>
      <rPr>
        <sz val="8"/>
        <rFont val="ＭＳ Ｐ明朝"/>
        <family val="1"/>
        <charset val="128"/>
      </rPr>
      <t>(年度上限額・千円未満切捨てを考慮しない)</t>
    </r>
    <rPh sb="13" eb="15">
      <t>ネンド</t>
    </rPh>
    <rPh sb="15" eb="17">
      <t>ジョウゲン</t>
    </rPh>
    <rPh sb="17" eb="18">
      <t>ガク</t>
    </rPh>
    <rPh sb="19" eb="25">
      <t>センエンミマンキリス</t>
    </rPh>
    <rPh sb="27" eb="29">
      <t>コウリョ</t>
    </rPh>
    <phoneticPr fontId="1"/>
  </si>
  <si>
    <t xml:space="preserve">  ４　神奈川県商店街等活性化促進事業費</t>
    <rPh sb="4" eb="8">
      <t>カナガワケン</t>
    </rPh>
    <rPh sb="8" eb="11">
      <t>ショウテンガイ</t>
    </rPh>
    <rPh sb="11" eb="12">
      <t>トウ</t>
    </rPh>
    <rPh sb="12" eb="15">
      <t>カッセイカ</t>
    </rPh>
    <rPh sb="15" eb="17">
      <t>ソクシン</t>
    </rPh>
    <rPh sb="17" eb="20">
      <t>ジギョウヒ</t>
    </rPh>
    <phoneticPr fontId="1"/>
  </si>
  <si>
    <t xml:space="preserve">  　　補助金の申請書類一式</t>
    <phoneticPr fontId="1"/>
  </si>
  <si>
    <r>
      <t xml:space="preserve">正会員数
</t>
    </r>
    <r>
      <rPr>
        <sz val="7"/>
        <rFont val="ＭＳ 明朝"/>
        <family val="1"/>
        <charset val="128"/>
      </rPr>
      <t>(R6.4.1時点)</t>
    </r>
    <rPh sb="0" eb="1">
      <t>セイ</t>
    </rPh>
    <rPh sb="1" eb="3">
      <t>カイイン</t>
    </rPh>
    <rPh sb="3" eb="4">
      <t>スウ</t>
    </rPh>
    <rPh sb="12" eb="14">
      <t>ジテン</t>
    </rPh>
    <phoneticPr fontId="1"/>
  </si>
  <si>
    <r>
      <rPr>
        <b/>
        <sz val="11"/>
        <color rgb="FF002060"/>
        <rFont val="HG丸ｺﾞｼｯｸM-PRO"/>
        <family val="3"/>
        <charset val="128"/>
      </rPr>
      <t>★</t>
    </r>
    <r>
      <rPr>
        <sz val="11"/>
        <color rgb="FF002060"/>
        <rFont val="ＭＳ 明朝"/>
        <family val="1"/>
        <charset val="128"/>
      </rPr>
      <t>補助事業者</t>
    </r>
    <r>
      <rPr>
        <sz val="11"/>
        <rFont val="ＭＳ 明朝"/>
        <family val="1"/>
        <charset val="128"/>
      </rPr>
      <t>①（代表）　※すべて必須項目</t>
    </r>
    <rPh sb="1" eb="3">
      <t>ホジョ</t>
    </rPh>
    <rPh sb="3" eb="5">
      <t>ジギョウ</t>
    </rPh>
    <rPh sb="5" eb="6">
      <t>シャ</t>
    </rPh>
    <rPh sb="8" eb="10">
      <t>ダイヒョウ</t>
    </rPh>
    <rPh sb="16" eb="18">
      <t>ヒッス</t>
    </rPh>
    <rPh sb="18" eb="20">
      <t>コウモク</t>
    </rPh>
    <phoneticPr fontId="1"/>
  </si>
  <si>
    <t>補助事業者②</t>
    <rPh sb="0" eb="2">
      <t>ホジョ</t>
    </rPh>
    <rPh sb="2" eb="4">
      <t>ジギョウ</t>
    </rPh>
    <rPh sb="4" eb="5">
      <t>シャ</t>
    </rPh>
    <phoneticPr fontId="1"/>
  </si>
  <si>
    <t>※次の記載欄は、２団体以上による連携で実施する場合に記載してください。</t>
    <rPh sb="1" eb="2">
      <t>ツギ</t>
    </rPh>
    <rPh sb="9" eb="11">
      <t>ダンタイ</t>
    </rPh>
    <phoneticPr fontId="1"/>
  </si>
  <si>
    <r>
      <rPr>
        <sz val="12"/>
        <color rgb="FFFF0000"/>
        <rFont val="ＭＳ ゴシック"/>
        <family val="3"/>
        <charset val="128"/>
      </rPr>
      <t>　</t>
    </r>
    <r>
      <rPr>
        <b/>
        <u/>
        <sz val="12"/>
        <color rgb="FFFF0000"/>
        <rFont val="ＭＳ ゴシック"/>
        <family val="3"/>
        <charset val="128"/>
      </rPr>
      <t>連合団体名で申請している場合は、補助事業者②以降にその構成団体を記入</t>
    </r>
    <rPh sb="1" eb="3">
      <t>レンゴウ</t>
    </rPh>
    <rPh sb="3" eb="5">
      <t>ダンタイ</t>
    </rPh>
    <rPh sb="5" eb="6">
      <t>メイ</t>
    </rPh>
    <rPh sb="7" eb="9">
      <t>シンセイ</t>
    </rPh>
    <rPh sb="13" eb="15">
      <t>バアイ</t>
    </rPh>
    <rPh sb="17" eb="19">
      <t>ホジョ</t>
    </rPh>
    <rPh sb="19" eb="21">
      <t>ジギョウ</t>
    </rPh>
    <rPh sb="21" eb="22">
      <t>シャ</t>
    </rPh>
    <rPh sb="23" eb="25">
      <t>イコウ</t>
    </rPh>
    <rPh sb="28" eb="30">
      <t>コウセイ</t>
    </rPh>
    <rPh sb="30" eb="32">
      <t>ダンタイ</t>
    </rPh>
    <rPh sb="33" eb="35">
      <t>キニュウ</t>
    </rPh>
    <phoneticPr fontId="1"/>
  </si>
  <si>
    <t>　なお、必要に応じて適宜行を追加してください。</t>
    <rPh sb="4" eb="6">
      <t>ヒツヨウ</t>
    </rPh>
    <rPh sb="7" eb="8">
      <t>オウ</t>
    </rPh>
    <phoneticPr fontId="1"/>
  </si>
  <si>
    <t>補助事業者③</t>
    <rPh sb="0" eb="2">
      <t>ホジョ</t>
    </rPh>
    <rPh sb="2" eb="4">
      <t>ジギョウ</t>
    </rPh>
    <rPh sb="4" eb="5">
      <t>シャ</t>
    </rPh>
    <phoneticPr fontId="1"/>
  </si>
  <si>
    <t>商品券の額面金額</t>
    <rPh sb="0" eb="3">
      <t>ショウヒンケン</t>
    </rPh>
    <rPh sb="4" eb="6">
      <t>ガクメン</t>
    </rPh>
    <rPh sb="6" eb="8">
      <t>キンガク</t>
    </rPh>
    <phoneticPr fontId="1"/>
  </si>
  <si>
    <t>割増し（プレミアム）率</t>
    <rPh sb="0" eb="2">
      <t>ワリマ</t>
    </rPh>
    <rPh sb="10" eb="11">
      <t>リツ</t>
    </rPh>
    <phoneticPr fontId="1"/>
  </si>
  <si>
    <t>商品券の販売期間</t>
    <rPh sb="0" eb="3">
      <t>ショウヒンケン</t>
    </rPh>
    <rPh sb="4" eb="6">
      <t>ハンバイ</t>
    </rPh>
    <rPh sb="6" eb="8">
      <t>キカンニチ</t>
    </rPh>
    <phoneticPr fontId="1"/>
  </si>
  <si>
    <t>商品券の販売場所</t>
    <rPh sb="0" eb="3">
      <t>ショウヒンケン</t>
    </rPh>
    <rPh sb="4" eb="8">
      <t>ハンバイバショ</t>
    </rPh>
    <phoneticPr fontId="1"/>
  </si>
  <si>
    <t>商品券の有効期間</t>
    <rPh sb="0" eb="3">
      <t>ショウヒンケン</t>
    </rPh>
    <rPh sb="4" eb="6">
      <t>ユウコウ</t>
    </rPh>
    <rPh sb="6" eb="8">
      <t>キカン</t>
    </rPh>
    <phoneticPr fontId="1"/>
  </si>
  <si>
    <t>①「神奈川県商店街等活性化促進事業費補助金」の按分</t>
    <rPh sb="10" eb="13">
      <t>カッセイカ</t>
    </rPh>
    <rPh sb="13" eb="15">
      <t>ソクシン</t>
    </rPh>
    <rPh sb="15" eb="18">
      <t>ジギョウヒ</t>
    </rPh>
    <rPh sb="23" eb="25">
      <t>アンブン</t>
    </rPh>
    <phoneticPr fontId="1"/>
  </si>
  <si>
    <t>★県 様式1-1「７経費の配分」にある「各経費における補助額」の金額を記入</t>
    <rPh sb="32" eb="34">
      <t>キンガク</t>
    </rPh>
    <rPh sb="35" eb="37">
      <t>キニュウ</t>
    </rPh>
    <phoneticPr fontId="1"/>
  </si>
  <si>
    <t>(a)割増し(プレミアム)分経費</t>
    <phoneticPr fontId="1"/>
  </si>
  <si>
    <t>①「神奈川県商店街等活性化促進事業費補助金」の按分</t>
    <rPh sb="9" eb="10">
      <t>トウ</t>
    </rPh>
    <rPh sb="10" eb="15">
      <t>カッセイカソクシン</t>
    </rPh>
    <rPh sb="15" eb="18">
      <t>ジギョウヒ</t>
    </rPh>
    <rPh sb="23" eb="25">
      <t>アンブン</t>
    </rPh>
    <phoneticPr fontId="1"/>
  </si>
  <si>
    <t>割増し（プレミアム）分の総額</t>
    <rPh sb="0" eb="2">
      <t>ワリマ</t>
    </rPh>
    <rPh sb="12" eb="14">
      <t>ソウガク</t>
    </rPh>
    <phoneticPr fontId="1"/>
  </si>
  <si>
    <t>(a)割増し(プレミアム)分経費</t>
    <rPh sb="3" eb="5">
      <t>ワリマ</t>
    </rPh>
    <rPh sb="13" eb="14">
      <t>ブン</t>
    </rPh>
    <rPh sb="14" eb="16">
      <t>ケイヒ</t>
    </rPh>
    <phoneticPr fontId="1"/>
  </si>
  <si>
    <r>
      <rPr>
        <b/>
        <sz val="12"/>
        <rFont val="ＭＳ Ｐ明朝"/>
        <family val="1"/>
        <charset val="128"/>
      </rPr>
      <t>神奈川県商店街等活性化促進事業費補助金</t>
    </r>
    <r>
      <rPr>
        <sz val="12"/>
        <rFont val="ＭＳ Ｐ明朝"/>
        <family val="1"/>
        <charset val="128"/>
      </rPr>
      <t>について</t>
    </r>
    <r>
      <rPr>
        <sz val="10"/>
        <rFont val="ＭＳ Ｐ明朝"/>
        <family val="1"/>
        <charset val="128"/>
      </rPr>
      <t>(あてはまるものに✓)</t>
    </r>
    <rPh sb="8" eb="13">
      <t>カッセイカソクシン</t>
    </rPh>
    <phoneticPr fontId="1"/>
  </si>
  <si>
    <t>★がついている項目は「神奈川県商店街等活性化促進事業費補助金」の</t>
    <rPh sb="7" eb="9">
      <t>コウモク</t>
    </rPh>
    <rPh sb="19" eb="22">
      <t>カッセイカ</t>
    </rPh>
    <rPh sb="22" eb="24">
      <t>ソクシン</t>
    </rPh>
    <phoneticPr fontId="1"/>
  </si>
  <si>
    <t>　様式１－１にある項目と同じ書式となっております。</t>
    <rPh sb="9" eb="11">
      <t>コウモク</t>
    </rPh>
    <rPh sb="12" eb="13">
      <t>オナ</t>
    </rPh>
    <rPh sb="14" eb="16">
      <t>ショシキ</t>
    </rPh>
    <phoneticPr fontId="1"/>
  </si>
  <si>
    <t>令 和　７　年 度　　補助金等交付申請書</t>
    <rPh sb="0" eb="1">
      <t>レイ</t>
    </rPh>
    <rPh sb="2" eb="3">
      <t>ワ</t>
    </rPh>
    <rPh sb="6" eb="9">
      <t>ネンド</t>
    </rPh>
    <rPh sb="11" eb="14">
      <t>ホジョキン</t>
    </rPh>
    <rPh sb="14" eb="15">
      <t>トウ</t>
    </rPh>
    <rPh sb="15" eb="17">
      <t>コウフ</t>
    </rPh>
    <rPh sb="17" eb="20">
      <t>シンセイショ</t>
    </rPh>
    <phoneticPr fontId="1"/>
  </si>
  <si>
    <t>令和　７　年　　　月　　　日　　</t>
    <rPh sb="0" eb="1">
      <t>レイ</t>
    </rPh>
    <rPh sb="1" eb="2">
      <t>ワ</t>
    </rPh>
    <rPh sb="4" eb="5">
      <t>ネン</t>
    </rPh>
    <rPh sb="8" eb="9">
      <t>ガツ</t>
    </rPh>
    <rPh sb="12" eb="13">
      <t>ニチ</t>
    </rPh>
    <phoneticPr fontId="1"/>
  </si>
  <si>
    <t>※令和７年度の合計額をご記入ください(1回実施→1回分、2回実施→2回合計分)</t>
    <rPh sb="20" eb="21">
      <t>カイ</t>
    </rPh>
    <rPh sb="21" eb="23">
      <t>ジッシ</t>
    </rPh>
    <rPh sb="25" eb="27">
      <t>カイブン</t>
    </rPh>
    <rPh sb="26" eb="27">
      <t>ブン</t>
    </rPh>
    <rPh sb="29" eb="30">
      <t>カイ</t>
    </rPh>
    <rPh sb="30" eb="32">
      <t>ジッシ</t>
    </rPh>
    <rPh sb="34" eb="35">
      <t>カイ</t>
    </rPh>
    <rPh sb="35" eb="37">
      <t>ゴウケイ</t>
    </rPh>
    <rPh sb="37" eb="3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</si>
</sst>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411]ggge&quot;年&quot;m&quot;月&quot;d&quot;日&quot;;@"/>
    <numFmt numFmtId="179" formatCode="yyyy&quot;年&quot;m&quot;月&quot;;@"/>
    <numFmt numFmtId="180" formatCode="#,###&quot;円&quot;"/>
  </numFmts>
  <fonts count="43">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sz val="10"/>
      <name val="ＭＳ Ｐ明朝"/>
      <family val="1"/>
      <charset val="128"/>
    </font>
    <font>
      <b/>
      <sz val="12"/>
      <name val="ＭＳ Ｐ明朝"/>
      <family val="1"/>
      <charset val="128"/>
    </font>
    <font>
      <sz val="12"/>
      <name val="ＭＳ Ｐ明朝"/>
      <family val="1"/>
      <charset val="128"/>
    </font>
    <font>
      <sz val="8"/>
      <name val="ＭＳ Ｐ明朝"/>
      <family val="1"/>
      <charset val="128"/>
    </font>
    <font>
      <sz val="11"/>
      <color theme="1"/>
      <name val="ＭＳ Ｐゴシック"/>
      <family val="3"/>
      <charset val="128"/>
      <scheme val="minor"/>
    </font>
    <font>
      <sz val="11"/>
      <color rgb="FFFF0000"/>
      <name val="ＭＳ Ｐ明朝"/>
      <family val="1"/>
      <charset val="128"/>
    </font>
    <font>
      <sz val="9"/>
      <name val="ＭＳ Ｐ明朝"/>
      <family val="1"/>
      <charset val="128"/>
    </font>
    <font>
      <b/>
      <sz val="11"/>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b/>
      <sz val="11"/>
      <name val="ＭＳ 明朝"/>
      <family val="1"/>
      <charset val="128"/>
    </font>
    <font>
      <sz val="12"/>
      <name val="ＭＳ ゴシック"/>
      <family val="3"/>
      <charset val="128"/>
    </font>
    <font>
      <sz val="7"/>
      <name val="ＭＳ 明朝"/>
      <family val="1"/>
      <charset val="128"/>
    </font>
    <font>
      <sz val="9"/>
      <name val="ＭＳ 明朝"/>
      <family val="1"/>
      <charset val="128"/>
    </font>
    <font>
      <sz val="10"/>
      <name val="ＭＳ 明朝"/>
      <family val="1"/>
      <charset val="128"/>
    </font>
    <font>
      <u/>
      <sz val="12"/>
      <name val="ＭＳ ゴシック"/>
      <family val="3"/>
      <charset val="128"/>
    </font>
    <font>
      <b/>
      <sz val="16"/>
      <name val="ＭＳ ゴシック"/>
      <family val="3"/>
      <charset val="128"/>
    </font>
    <font>
      <b/>
      <sz val="11"/>
      <color rgb="FFFF0000"/>
      <name val="HG丸ｺﾞｼｯｸM-PRO"/>
      <family val="3"/>
      <charset val="128"/>
    </font>
    <font>
      <b/>
      <sz val="11"/>
      <name val="HG丸ｺﾞｼｯｸM-PRO"/>
      <family val="3"/>
      <charset val="128"/>
    </font>
    <font>
      <sz val="8"/>
      <name val="ＭＳ 明朝"/>
      <family val="1"/>
      <charset val="128"/>
    </font>
    <font>
      <sz val="16"/>
      <name val="ＭＳ ゴシック"/>
      <family val="3"/>
      <charset val="128"/>
    </font>
    <font>
      <sz val="16"/>
      <name val="ＭＳ 明朝"/>
      <family val="1"/>
      <charset val="128"/>
    </font>
    <font>
      <sz val="16"/>
      <color rgb="FFFF0000"/>
      <name val="ＭＳ 明朝"/>
      <family val="3"/>
      <charset val="128"/>
    </font>
    <font>
      <sz val="11"/>
      <color theme="1"/>
      <name val="ＭＳ Ｐ明朝"/>
      <family val="1"/>
      <charset val="128"/>
    </font>
    <font>
      <b/>
      <sz val="9"/>
      <color indexed="81"/>
      <name val="MS P ゴシック"/>
      <family val="3"/>
      <charset val="128"/>
    </font>
    <font>
      <sz val="11"/>
      <name val="ＭＳ Ｐ明朝"/>
      <family val="3"/>
      <charset val="128"/>
    </font>
    <font>
      <b/>
      <sz val="11"/>
      <color rgb="FF002060"/>
      <name val="HG丸ｺﾞｼｯｸM-PRO"/>
      <family val="3"/>
      <charset val="128"/>
    </font>
    <font>
      <u/>
      <sz val="12"/>
      <color rgb="FFFF0000"/>
      <name val="ＭＳ ゴシック"/>
      <family val="3"/>
      <charset val="128"/>
    </font>
    <font>
      <sz val="12"/>
      <color rgb="FFFF0000"/>
      <name val="ＭＳ ゴシック"/>
      <family val="3"/>
      <charset val="128"/>
    </font>
    <font>
      <b/>
      <u/>
      <sz val="12"/>
      <color rgb="FFFF0000"/>
      <name val="ＭＳ ゴシック"/>
      <family val="3"/>
      <charset val="128"/>
    </font>
    <font>
      <b/>
      <sz val="10"/>
      <color rgb="FF002060"/>
      <name val="HG丸ｺﾞｼｯｸM-PRO"/>
      <family val="3"/>
      <charset val="128"/>
    </font>
    <font>
      <sz val="11"/>
      <name val="ＭＳ 明朝"/>
      <family val="3"/>
      <charset val="128"/>
    </font>
    <font>
      <sz val="16"/>
      <color theme="1"/>
      <name val="ＭＳ ゴシック"/>
      <family val="3"/>
      <charset val="128"/>
    </font>
    <font>
      <sz val="16"/>
      <color theme="1"/>
      <name val="ＭＳ 明朝"/>
      <family val="1"/>
      <charset val="128"/>
    </font>
    <font>
      <sz val="14"/>
      <name val="ＭＳ ゴシック"/>
      <family val="3"/>
      <charset val="128"/>
    </font>
    <font>
      <sz val="11"/>
      <color rgb="FF002060"/>
      <name val="ＭＳ 明朝"/>
      <family val="1"/>
      <charset val="128"/>
    </font>
    <font>
      <u/>
      <sz val="1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dashed">
        <color indexed="64"/>
      </bottom>
      <diagonal/>
    </border>
    <border>
      <left/>
      <right style="medium">
        <color indexed="64"/>
      </right>
      <top/>
      <bottom style="dashed">
        <color indexed="64"/>
      </bottom>
      <diagonal/>
    </border>
    <border>
      <left style="dashed">
        <color indexed="64"/>
      </left>
      <right/>
      <top/>
      <bottom style="dashed">
        <color indexed="64"/>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thin">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dashed">
        <color indexed="64"/>
      </left>
      <right/>
      <top style="dash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s>
  <cellStyleXfs count="4">
    <xf numFmtId="0" fontId="0" fillId="0" borderId="0"/>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cellStyleXfs>
  <cellXfs count="428">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distributed"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distributed" vertical="center" wrapText="1"/>
    </xf>
    <xf numFmtId="0" fontId="10"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2"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57" xfId="0" applyFont="1" applyBorder="1" applyAlignment="1">
      <alignment vertical="center"/>
    </xf>
    <xf numFmtId="0" fontId="2" fillId="0" borderId="21" xfId="0" applyFont="1" applyBorder="1" applyAlignment="1">
      <alignment vertical="center"/>
    </xf>
    <xf numFmtId="0" fontId="10" fillId="0" borderId="0" xfId="0" applyFont="1" applyAlignment="1">
      <alignment horizontal="right" vertical="center"/>
    </xf>
    <xf numFmtId="0" fontId="15" fillId="0" borderId="0" xfId="3" applyFont="1" applyAlignment="1">
      <alignment vertical="center"/>
    </xf>
    <xf numFmtId="0" fontId="2" fillId="0" borderId="0" xfId="3" applyFont="1" applyAlignment="1">
      <alignment horizontal="left" vertical="center" wrapText="1"/>
    </xf>
    <xf numFmtId="0" fontId="2" fillId="0" borderId="0" xfId="3" applyFont="1" applyAlignment="1">
      <alignment horizontal="left" vertical="center"/>
    </xf>
    <xf numFmtId="0" fontId="15" fillId="0" borderId="0" xfId="0" applyFont="1" applyAlignment="1">
      <alignment vertical="center"/>
    </xf>
    <xf numFmtId="0" fontId="10" fillId="0" borderId="0" xfId="3" applyFont="1" applyAlignment="1">
      <alignment horizontal="left" vertical="center" wrapText="1"/>
    </xf>
    <xf numFmtId="0" fontId="10" fillId="0" borderId="0" xfId="3" applyFont="1" applyAlignment="1">
      <alignment horizontal="left" vertical="center"/>
    </xf>
    <xf numFmtId="0" fontId="10" fillId="0" borderId="6" xfId="3" applyFont="1" applyFill="1" applyBorder="1" applyAlignment="1">
      <alignment horizontal="left" vertical="center" wrapText="1"/>
    </xf>
    <xf numFmtId="0" fontId="14" fillId="0" borderId="0" xfId="3" applyFont="1" applyAlignment="1">
      <alignment vertical="center"/>
    </xf>
    <xf numFmtId="0" fontId="15" fillId="0" borderId="35" xfId="3" applyFont="1" applyBorder="1" applyAlignment="1">
      <alignment vertical="center"/>
    </xf>
    <xf numFmtId="0" fontId="15" fillId="0" borderId="35" xfId="3" applyFont="1" applyFill="1" applyBorder="1" applyAlignment="1">
      <alignment horizontal="center" vertical="center" wrapText="1"/>
    </xf>
    <xf numFmtId="0" fontId="15" fillId="0" borderId="35" xfId="3" applyFont="1" applyBorder="1" applyAlignment="1">
      <alignment horizontal="center" vertical="center"/>
    </xf>
    <xf numFmtId="0" fontId="21" fillId="0" borderId="0" xfId="0" applyFont="1" applyAlignment="1">
      <alignment vertical="center"/>
    </xf>
    <xf numFmtId="0" fontId="2" fillId="0" borderId="0" xfId="0" applyFont="1" applyBorder="1" applyAlignment="1">
      <alignment horizontal="left" vertical="center" indent="3"/>
    </xf>
    <xf numFmtId="0" fontId="2" fillId="0" borderId="8" xfId="0" applyFont="1" applyBorder="1" applyAlignment="1">
      <alignment horizontal="left" vertical="center" indent="3"/>
    </xf>
    <xf numFmtId="0" fontId="0" fillId="0" borderId="0" xfId="0" applyFont="1" applyAlignment="1">
      <alignment vertical="center"/>
    </xf>
    <xf numFmtId="0" fontId="15" fillId="2" borderId="35" xfId="3" applyFont="1" applyFill="1" applyBorder="1" applyAlignment="1">
      <alignment horizontal="center" vertical="center" wrapText="1"/>
    </xf>
    <xf numFmtId="0" fontId="15" fillId="2" borderId="35" xfId="3" applyFont="1" applyFill="1" applyBorder="1" applyAlignment="1">
      <alignment vertical="center"/>
    </xf>
    <xf numFmtId="0" fontId="15" fillId="2" borderId="35" xfId="3" applyFont="1" applyFill="1" applyBorder="1" applyAlignment="1">
      <alignment horizontal="center" vertical="center"/>
    </xf>
    <xf numFmtId="0" fontId="20" fillId="0" borderId="0" xfId="0" applyFont="1" applyAlignment="1">
      <alignment vertical="center"/>
    </xf>
    <xf numFmtId="0" fontId="20" fillId="0" borderId="0" xfId="0" applyFont="1" applyAlignment="1"/>
    <xf numFmtId="0" fontId="23" fillId="0" borderId="2"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24" fillId="0" borderId="5" xfId="0" applyFont="1" applyBorder="1" applyAlignment="1">
      <alignment vertical="center"/>
    </xf>
    <xf numFmtId="0" fontId="23" fillId="0" borderId="10"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9" fillId="0" borderId="0" xfId="3" applyFont="1" applyAlignment="1">
      <alignment horizontal="left" vertical="center" wrapText="1"/>
    </xf>
    <xf numFmtId="0" fontId="29" fillId="0" borderId="0" xfId="3" applyFont="1" applyAlignment="1">
      <alignment horizontal="left" vertical="center"/>
    </xf>
    <xf numFmtId="0" fontId="2" fillId="0" borderId="0" xfId="3" applyFont="1" applyAlignment="1" applyProtection="1">
      <alignment horizontal="left" vertical="center" wrapText="1"/>
    </xf>
    <xf numFmtId="0" fontId="2" fillId="0" borderId="0" xfId="3" applyFont="1" applyAlignment="1" applyProtection="1">
      <alignment horizontal="left" vertical="center"/>
    </xf>
    <xf numFmtId="0" fontId="15" fillId="0" borderId="0" xfId="3" applyFont="1" applyAlignment="1" applyProtection="1">
      <alignment horizontal="left" vertical="center"/>
    </xf>
    <xf numFmtId="0" fontId="27" fillId="0" borderId="0" xfId="3" applyFont="1" applyBorder="1" applyAlignment="1" applyProtection="1">
      <alignment horizontal="left" vertical="center" wrapText="1"/>
    </xf>
    <xf numFmtId="0" fontId="28" fillId="0" borderId="0" xfId="3" applyFont="1" applyAlignment="1" applyProtection="1">
      <alignment vertical="center"/>
    </xf>
    <xf numFmtId="0" fontId="27" fillId="0" borderId="0" xfId="3" applyFont="1" applyAlignment="1" applyProtection="1">
      <alignment vertical="center"/>
    </xf>
    <xf numFmtId="0" fontId="27" fillId="0" borderId="0" xfId="3" applyFont="1" applyAlignment="1" applyProtection="1">
      <alignment horizontal="left" vertical="center"/>
    </xf>
    <xf numFmtId="0" fontId="15" fillId="0" borderId="0" xfId="0" applyFont="1" applyAlignment="1" applyProtection="1">
      <alignment horizontal="left" vertical="center"/>
    </xf>
    <xf numFmtId="0" fontId="26" fillId="0" borderId="0" xfId="3" applyFont="1" applyAlignment="1" applyProtection="1">
      <alignment horizontal="left" vertical="center"/>
    </xf>
    <xf numFmtId="0" fontId="10" fillId="0" borderId="0" xfId="3" applyFont="1" applyAlignment="1" applyProtection="1">
      <alignment horizontal="left" vertical="center"/>
    </xf>
    <xf numFmtId="0" fontId="26" fillId="0" borderId="0" xfId="3" applyFont="1" applyBorder="1" applyAlignment="1" applyProtection="1">
      <alignment horizontal="left" vertical="center"/>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xf>
    <xf numFmtId="0" fontId="15" fillId="0" borderId="0" xfId="0" applyFont="1" applyFill="1" applyAlignment="1" applyProtection="1">
      <alignment vertical="center"/>
    </xf>
    <xf numFmtId="0" fontId="15" fillId="0" borderId="0" xfId="0" applyFont="1" applyAlignment="1" applyProtection="1">
      <alignment vertical="center"/>
    </xf>
    <xf numFmtId="0" fontId="15" fillId="0" borderId="0" xfId="0" applyFont="1" applyFill="1" applyBorder="1" applyAlignment="1" applyProtection="1">
      <alignment vertical="center" wrapText="1"/>
    </xf>
    <xf numFmtId="176" fontId="15" fillId="0" borderId="0" xfId="3" applyNumberFormat="1" applyFont="1" applyFill="1" applyBorder="1" applyAlignment="1" applyProtection="1">
      <alignment horizontal="left" vertical="center"/>
    </xf>
    <xf numFmtId="176" fontId="15" fillId="0" borderId="0" xfId="3" applyNumberFormat="1" applyFont="1" applyFill="1" applyBorder="1" applyAlignment="1" applyProtection="1">
      <alignment vertical="top"/>
    </xf>
    <xf numFmtId="176" fontId="15" fillId="0" borderId="0" xfId="3" applyNumberFormat="1" applyFont="1" applyFill="1" applyBorder="1" applyAlignment="1" applyProtection="1">
      <alignment horizontal="center" vertical="top"/>
    </xf>
    <xf numFmtId="176" fontId="15" fillId="0" borderId="6" xfId="3" applyNumberFormat="1" applyFont="1" applyFill="1" applyBorder="1" applyAlignment="1" applyProtection="1">
      <alignment vertical="center" shrinkToFit="1"/>
    </xf>
    <xf numFmtId="0" fontId="2" fillId="0" borderId="8" xfId="3" applyFont="1" applyBorder="1" applyAlignment="1" applyProtection="1">
      <alignment horizontal="left" vertical="center"/>
    </xf>
    <xf numFmtId="0" fontId="3" fillId="0" borderId="62" xfId="3" applyFont="1" applyBorder="1" applyAlignment="1" applyProtection="1">
      <alignment horizontal="center" vertical="center" wrapText="1"/>
    </xf>
    <xf numFmtId="0" fontId="5" fillId="0" borderId="0" xfId="3" applyFont="1" applyAlignment="1" applyProtection="1">
      <alignment horizontal="left" vertical="center"/>
    </xf>
    <xf numFmtId="0" fontId="3" fillId="0" borderId="0" xfId="3" applyFont="1" applyBorder="1" applyAlignment="1" applyProtection="1">
      <alignment horizontal="center" vertical="center" wrapText="1"/>
    </xf>
    <xf numFmtId="0" fontId="2" fillId="0" borderId="0" xfId="3" applyFont="1" applyBorder="1" applyAlignment="1" applyProtection="1">
      <alignment horizontal="center" vertical="center" wrapText="1"/>
    </xf>
    <xf numFmtId="0" fontId="2" fillId="0" borderId="0" xfId="3" applyFont="1" applyBorder="1" applyAlignment="1" applyProtection="1">
      <alignment horizontal="center" vertical="center"/>
    </xf>
    <xf numFmtId="0" fontId="11" fillId="0" borderId="0" xfId="3" applyFont="1" applyAlignment="1" applyProtection="1">
      <alignment horizontal="left" vertical="top"/>
    </xf>
    <xf numFmtId="0" fontId="2" fillId="0" borderId="0" xfId="3" applyFont="1" applyBorder="1" applyAlignment="1" applyProtection="1">
      <alignment horizontal="left" vertical="center" wrapText="1" indent="4"/>
    </xf>
    <xf numFmtId="0" fontId="2" fillId="0" borderId="0" xfId="3" applyFont="1" applyBorder="1" applyAlignment="1" applyProtection="1">
      <alignment horizontal="left" vertical="center" indent="4"/>
    </xf>
    <xf numFmtId="0" fontId="2" fillId="0" borderId="0" xfId="0" applyFont="1" applyAlignment="1" applyProtection="1">
      <alignment vertical="center"/>
    </xf>
    <xf numFmtId="0" fontId="31" fillId="0" borderId="8" xfId="3" applyFont="1" applyBorder="1" applyAlignment="1" applyProtection="1">
      <alignment horizontal="left" vertical="center"/>
    </xf>
    <xf numFmtId="0" fontId="32" fillId="0" borderId="1" xfId="0" applyFont="1" applyBorder="1" applyAlignment="1">
      <alignment vertical="center"/>
    </xf>
    <xf numFmtId="0" fontId="32" fillId="0" borderId="4" xfId="0" applyFont="1" applyBorder="1" applyAlignment="1">
      <alignment vertical="center"/>
    </xf>
    <xf numFmtId="0" fontId="32" fillId="0" borderId="14" xfId="0" applyFont="1" applyBorder="1" applyAlignment="1">
      <alignment vertical="center"/>
    </xf>
    <xf numFmtId="0" fontId="33" fillId="0" borderId="0" xfId="0" applyFont="1" applyAlignment="1">
      <alignment vertical="center"/>
    </xf>
    <xf numFmtId="0" fontId="17" fillId="0" borderId="0" xfId="0" applyFont="1" applyAlignment="1">
      <alignment vertical="center"/>
    </xf>
    <xf numFmtId="0" fontId="36" fillId="0" borderId="0" xfId="3" applyFont="1" applyAlignment="1" applyProtection="1">
      <alignment horizontal="left" vertical="center"/>
    </xf>
    <xf numFmtId="0" fontId="37" fillId="0" borderId="0" xfId="3" applyFont="1" applyAlignment="1">
      <alignment vertical="center"/>
    </xf>
    <xf numFmtId="0" fontId="11" fillId="0" borderId="0" xfId="3" applyFont="1" applyBorder="1" applyAlignment="1" applyProtection="1">
      <alignment vertical="top" wrapText="1"/>
    </xf>
    <xf numFmtId="0" fontId="11" fillId="0" borderId="0" xfId="3" applyFont="1" applyBorder="1" applyAlignment="1" applyProtection="1">
      <alignment vertical="center"/>
    </xf>
    <xf numFmtId="0" fontId="2" fillId="0" borderId="9" xfId="0" applyFont="1" applyBorder="1" applyAlignment="1">
      <alignment vertical="center"/>
    </xf>
    <xf numFmtId="0" fontId="2" fillId="0" borderId="0" xfId="0" applyFont="1" applyAlignment="1">
      <alignment vertical="center"/>
    </xf>
    <xf numFmtId="0" fontId="38" fillId="0" borderId="0" xfId="3" applyFont="1" applyBorder="1" applyAlignment="1">
      <alignment vertical="center"/>
    </xf>
    <xf numFmtId="0" fontId="39" fillId="0" borderId="0" xfId="3" applyFont="1" applyAlignment="1">
      <alignment vertical="center"/>
    </xf>
    <xf numFmtId="0" fontId="26" fillId="0" borderId="0" xfId="3" applyFont="1" applyAlignment="1">
      <alignment vertical="center"/>
    </xf>
    <xf numFmtId="0" fontId="26" fillId="0" borderId="0" xfId="3" applyFont="1" applyAlignment="1">
      <alignment vertical="center" wrapText="1"/>
    </xf>
    <xf numFmtId="0" fontId="26" fillId="0" borderId="0" xfId="3" applyFont="1" applyAlignment="1">
      <alignment horizontal="lef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79" xfId="0" applyFont="1" applyBorder="1" applyAlignment="1">
      <alignment vertical="center"/>
    </xf>
    <xf numFmtId="0" fontId="2" fillId="0" borderId="58" xfId="0" applyFont="1" applyBorder="1" applyAlignment="1">
      <alignment vertical="center"/>
    </xf>
    <xf numFmtId="0" fontId="11" fillId="0" borderId="0" xfId="0" applyFont="1" applyBorder="1" applyAlignment="1">
      <alignment vertical="center"/>
    </xf>
    <xf numFmtId="0" fontId="2" fillId="0" borderId="13" xfId="0" applyFont="1" applyBorder="1" applyAlignment="1">
      <alignment vertical="center"/>
    </xf>
    <xf numFmtId="0" fontId="2" fillId="0" borderId="5" xfId="0" applyFont="1" applyBorder="1" applyAlignment="1">
      <alignment vertical="center"/>
    </xf>
    <xf numFmtId="0" fontId="40" fillId="0" borderId="6" xfId="0" applyFont="1" applyFill="1" applyBorder="1" applyAlignment="1" applyProtection="1">
      <alignment horizontal="left"/>
    </xf>
    <xf numFmtId="0" fontId="40" fillId="0" borderId="0" xfId="0" applyFont="1" applyFill="1" applyBorder="1" applyAlignment="1" applyProtection="1">
      <alignment horizontal="left"/>
    </xf>
    <xf numFmtId="0" fontId="2" fillId="0" borderId="51" xfId="0" applyFont="1" applyBorder="1" applyAlignment="1">
      <alignment horizontal="distributed" vertical="center" wrapText="1" justifyLastLine="1"/>
    </xf>
    <xf numFmtId="0" fontId="12" fillId="0" borderId="0" xfId="3" applyFont="1" applyAlignment="1" applyProtection="1">
      <alignment horizontal="left" vertical="center"/>
    </xf>
    <xf numFmtId="0" fontId="11" fillId="0" borderId="0" xfId="3" applyFont="1" applyAlignment="1" applyProtection="1">
      <alignment horizontal="left" vertical="center"/>
    </xf>
    <xf numFmtId="0" fontId="42" fillId="0" borderId="0" xfId="0" applyFont="1" applyFill="1" applyAlignment="1">
      <alignment vertical="center"/>
    </xf>
    <xf numFmtId="0" fontId="15" fillId="0" borderId="6" xfId="0" applyFont="1" applyFill="1" applyBorder="1" applyAlignment="1" applyProtection="1">
      <alignment horizontal="center" vertical="center" wrapText="1"/>
    </xf>
    <xf numFmtId="176" fontId="15" fillId="0" borderId="0" xfId="3" applyNumberFormat="1" applyFont="1" applyFill="1" applyBorder="1" applyAlignment="1" applyProtection="1">
      <alignment vertical="center" shrinkToFit="1"/>
    </xf>
    <xf numFmtId="0" fontId="2" fillId="0" borderId="16" xfId="3" applyFont="1" applyFill="1" applyBorder="1" applyAlignment="1" applyProtection="1">
      <alignment horizontal="center" vertical="center"/>
    </xf>
    <xf numFmtId="0" fontId="2" fillId="0" borderId="16" xfId="3" applyFont="1" applyBorder="1" applyAlignment="1" applyProtection="1">
      <alignment horizontal="center" vertical="center"/>
    </xf>
    <xf numFmtId="177" fontId="2" fillId="0" borderId="0" xfId="0" applyNumberFormat="1" applyFont="1" applyBorder="1" applyAlignment="1">
      <alignment horizontal="left" vertical="center" wrapText="1" indent="1"/>
    </xf>
    <xf numFmtId="0" fontId="3" fillId="0" borderId="0" xfId="0" applyFont="1" applyAlignment="1">
      <alignment horizontal="center" vertical="center"/>
    </xf>
    <xf numFmtId="0" fontId="0" fillId="0" borderId="0" xfId="0" applyAlignment="1">
      <alignment horizontal="center" vertical="center"/>
    </xf>
    <xf numFmtId="58" fontId="2" fillId="3" borderId="0" xfId="0" applyNumberFormat="1" applyFont="1" applyFill="1" applyBorder="1" applyAlignment="1" applyProtection="1">
      <alignment horizontal="right" vertical="center"/>
      <protection locked="0"/>
    </xf>
    <xf numFmtId="0" fontId="0" fillId="3" borderId="0" xfId="0" applyFill="1" applyAlignment="1" applyProtection="1">
      <alignment vertical="center"/>
      <protection locked="0"/>
    </xf>
    <xf numFmtId="0" fontId="0" fillId="3" borderId="5" xfId="0" applyFill="1" applyBorder="1" applyAlignment="1" applyProtection="1">
      <alignment vertical="center"/>
      <protection locked="0"/>
    </xf>
    <xf numFmtId="0" fontId="2" fillId="0" borderId="22"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23"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20" xfId="0" applyBorder="1" applyAlignment="1">
      <alignment horizontal="distributed" vertical="center" justifyLastLine="1"/>
    </xf>
    <xf numFmtId="0" fontId="2" fillId="0" borderId="1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1"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4" xfId="0" applyFont="1" applyBorder="1" applyAlignment="1">
      <alignment horizontal="distributed" vertical="center" wrapText="1" justifyLastLine="1"/>
    </xf>
    <xf numFmtId="0" fontId="0" fillId="0" borderId="35"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59" xfId="0" applyBorder="1" applyAlignment="1">
      <alignment horizontal="distributed" vertical="center" justifyLastLine="1"/>
    </xf>
    <xf numFmtId="0" fontId="0" fillId="0" borderId="51"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36" xfId="0" applyBorder="1" applyAlignment="1">
      <alignment horizontal="distributed" vertical="center" justifyLastLine="1"/>
    </xf>
    <xf numFmtId="0" fontId="2" fillId="0" borderId="35" xfId="0" applyFont="1" applyBorder="1" applyAlignment="1">
      <alignment horizontal="distributed" vertical="center" wrapText="1" justifyLastLine="1"/>
    </xf>
    <xf numFmtId="0" fontId="2" fillId="0" borderId="35" xfId="0" applyFont="1" applyBorder="1" applyAlignment="1">
      <alignment horizontal="distributed" vertical="center" justifyLastLine="1"/>
    </xf>
    <xf numFmtId="0" fontId="0" fillId="0" borderId="6" xfId="0" applyBorder="1" applyAlignment="1">
      <alignment vertical="center"/>
    </xf>
    <xf numFmtId="0" fontId="0" fillId="0" borderId="7" xfId="0" applyBorder="1" applyAlignment="1">
      <alignment vertical="center"/>
    </xf>
    <xf numFmtId="0" fontId="0" fillId="0" borderId="2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xf numFmtId="0" fontId="0" fillId="0" borderId="23" xfId="0" applyBorder="1"/>
    <xf numFmtId="0" fontId="0" fillId="0" borderId="15" xfId="0" applyBorder="1"/>
    <xf numFmtId="0" fontId="0" fillId="0" borderId="8" xfId="0" applyBorder="1"/>
    <xf numFmtId="0" fontId="0" fillId="0" borderId="20" xfId="0" applyBorder="1"/>
    <xf numFmtId="180" fontId="4" fillId="0" borderId="12" xfId="0" applyNumberFormat="1" applyFont="1" applyBorder="1" applyAlignment="1" applyProtection="1">
      <alignment horizontal="center" vertical="center"/>
    </xf>
    <xf numFmtId="180" fontId="4" fillId="0" borderId="6" xfId="0" applyNumberFormat="1" applyFont="1" applyBorder="1" applyAlignment="1" applyProtection="1">
      <alignment horizontal="center" vertical="center"/>
    </xf>
    <xf numFmtId="180" fontId="4" fillId="0" borderId="7" xfId="0" applyNumberFormat="1" applyFont="1" applyBorder="1" applyAlignment="1" applyProtection="1">
      <alignment horizontal="center" vertical="center"/>
    </xf>
    <xf numFmtId="180" fontId="4" fillId="0" borderId="21" xfId="0" applyNumberFormat="1" applyFont="1" applyBorder="1" applyAlignment="1" applyProtection="1">
      <alignment horizontal="center" vertical="center"/>
    </xf>
    <xf numFmtId="180" fontId="4" fillId="0" borderId="8" xfId="0" applyNumberFormat="1" applyFont="1" applyBorder="1" applyAlignment="1" applyProtection="1">
      <alignment horizontal="center" vertical="center"/>
    </xf>
    <xf numFmtId="180" fontId="4" fillId="0" borderId="9" xfId="0" applyNumberFormat="1" applyFont="1" applyBorder="1" applyAlignment="1" applyProtection="1">
      <alignment horizontal="center"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7" fillId="3" borderId="56" xfId="0" applyFont="1" applyFill="1" applyBorder="1" applyAlignment="1">
      <alignment horizontal="left" vertical="center" wrapText="1" indent="3"/>
    </xf>
    <xf numFmtId="0" fontId="7" fillId="3" borderId="54" xfId="0" applyFont="1" applyFill="1" applyBorder="1" applyAlignment="1">
      <alignment horizontal="left" vertical="center" wrapText="1" indent="3"/>
    </xf>
    <xf numFmtId="0" fontId="7" fillId="3" borderId="55" xfId="0" applyFont="1" applyFill="1" applyBorder="1" applyAlignment="1">
      <alignment horizontal="left" vertical="center" wrapText="1" indent="3"/>
    </xf>
    <xf numFmtId="0" fontId="2" fillId="0" borderId="51" xfId="0" applyFont="1" applyBorder="1" applyAlignment="1">
      <alignment horizontal="distributed" vertical="center"/>
    </xf>
    <xf numFmtId="0" fontId="2" fillId="0" borderId="52" xfId="0" applyFont="1" applyBorder="1" applyAlignment="1">
      <alignment horizontal="distributed" vertical="center"/>
    </xf>
    <xf numFmtId="0" fontId="2" fillId="0" borderId="53" xfId="0" applyFont="1" applyBorder="1" applyAlignment="1">
      <alignment horizontal="distributed" vertical="center"/>
    </xf>
    <xf numFmtId="0" fontId="7" fillId="2" borderId="12"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5" fillId="3" borderId="6" xfId="3" applyFont="1" applyFill="1" applyBorder="1" applyAlignment="1">
      <alignment horizontal="left" vertical="center" wrapText="1" indent="3"/>
    </xf>
    <xf numFmtId="0" fontId="2" fillId="3" borderId="16" xfId="0" applyFont="1" applyFill="1" applyBorder="1" applyAlignment="1">
      <alignment horizontal="left" vertical="center" wrapText="1" indent="3"/>
    </xf>
    <xf numFmtId="0" fontId="5" fillId="3" borderId="8" xfId="3" applyFont="1" applyFill="1" applyBorder="1" applyAlignment="1">
      <alignment horizontal="left" vertical="center" wrapText="1" indent="3"/>
    </xf>
    <xf numFmtId="0" fontId="2" fillId="3" borderId="0" xfId="3" applyFont="1" applyFill="1" applyBorder="1" applyAlignment="1">
      <alignment horizontal="left" vertical="center" wrapText="1" indent="3"/>
    </xf>
    <xf numFmtId="0" fontId="2" fillId="3" borderId="8" xfId="3" applyFont="1" applyFill="1" applyBorder="1" applyAlignment="1">
      <alignment horizontal="left" vertical="center" wrapText="1" indent="3"/>
    </xf>
    <xf numFmtId="0" fontId="15" fillId="3" borderId="35" xfId="3" applyFont="1" applyFill="1" applyBorder="1" applyAlignment="1" applyProtection="1">
      <alignment horizontal="left" vertical="center" indent="1" shrinkToFit="1"/>
      <protection locked="0"/>
    </xf>
    <xf numFmtId="0" fontId="17" fillId="0" borderId="0" xfId="0" applyFont="1" applyAlignment="1">
      <alignment horizontal="center" vertical="center"/>
    </xf>
    <xf numFmtId="179" fontId="15" fillId="3" borderId="29" xfId="3" applyNumberFormat="1" applyFont="1" applyFill="1" applyBorder="1" applyAlignment="1" applyProtection="1">
      <alignment horizontal="left" vertical="center" indent="1" shrinkToFit="1"/>
      <protection locked="0"/>
    </xf>
    <xf numFmtId="179" fontId="15" fillId="3" borderId="16" xfId="3" applyNumberFormat="1" applyFont="1" applyFill="1" applyBorder="1" applyAlignment="1" applyProtection="1">
      <alignment horizontal="left" vertical="center" indent="1" shrinkToFit="1"/>
      <protection locked="0"/>
    </xf>
    <xf numFmtId="179" fontId="15" fillId="3" borderId="28" xfId="3" applyNumberFormat="1" applyFont="1" applyFill="1" applyBorder="1" applyAlignment="1" applyProtection="1">
      <alignment horizontal="left" vertical="center" indent="1" shrinkToFit="1"/>
      <protection locked="0"/>
    </xf>
    <xf numFmtId="0" fontId="15" fillId="3" borderId="29" xfId="3" applyFont="1" applyFill="1" applyBorder="1" applyAlignment="1" applyProtection="1">
      <alignment horizontal="left" vertical="center" indent="1" shrinkToFit="1"/>
      <protection locked="0"/>
    </xf>
    <xf numFmtId="0" fontId="15" fillId="3" borderId="16" xfId="3" applyFont="1" applyFill="1" applyBorder="1" applyAlignment="1" applyProtection="1">
      <alignment horizontal="left" vertical="center" indent="1" shrinkToFit="1"/>
      <protection locked="0"/>
    </xf>
    <xf numFmtId="0" fontId="15" fillId="3" borderId="28" xfId="3" applyFont="1" applyFill="1" applyBorder="1" applyAlignment="1" applyProtection="1">
      <alignment horizontal="left" vertical="center" indent="1" shrinkToFit="1"/>
      <protection locked="0"/>
    </xf>
    <xf numFmtId="0" fontId="19" fillId="3" borderId="29" xfId="3" applyFont="1" applyFill="1" applyBorder="1" applyAlignment="1" applyProtection="1">
      <alignment vertical="center" wrapText="1"/>
      <protection locked="0"/>
    </xf>
    <xf numFmtId="0" fontId="19" fillId="3" borderId="16" xfId="3" applyFont="1" applyFill="1" applyBorder="1" applyAlignment="1" applyProtection="1">
      <alignment vertical="center" wrapText="1"/>
      <protection locked="0"/>
    </xf>
    <xf numFmtId="0" fontId="19" fillId="3" borderId="28" xfId="3" applyFont="1" applyFill="1" applyBorder="1" applyAlignment="1" applyProtection="1">
      <alignment vertical="center" wrapText="1"/>
      <protection locked="0"/>
    </xf>
    <xf numFmtId="0" fontId="15" fillId="0" borderId="0" xfId="0" applyFont="1" applyFill="1" applyBorder="1" applyAlignment="1" applyProtection="1">
      <alignment horizontal="left" vertical="center" wrapText="1"/>
    </xf>
    <xf numFmtId="0" fontId="2" fillId="0" borderId="29" xfId="3" applyFont="1" applyBorder="1" applyAlignment="1" applyProtection="1">
      <alignment horizontal="center" vertical="center" shrinkToFit="1"/>
    </xf>
    <xf numFmtId="0" fontId="2" fillId="0" borderId="16" xfId="3" applyFont="1" applyBorder="1" applyAlignment="1" applyProtection="1">
      <alignment horizontal="center" vertical="center" shrinkToFit="1"/>
    </xf>
    <xf numFmtId="0" fontId="2" fillId="0" borderId="28" xfId="3" applyFont="1" applyBorder="1" applyAlignment="1" applyProtection="1">
      <alignment horizontal="center" vertical="center" shrinkToFit="1"/>
    </xf>
    <xf numFmtId="0" fontId="2" fillId="3" borderId="29" xfId="3" applyFont="1" applyFill="1" applyBorder="1" applyAlignment="1" applyProtection="1">
      <alignment horizontal="center" vertical="center" shrinkToFit="1"/>
      <protection locked="0"/>
    </xf>
    <xf numFmtId="0" fontId="2" fillId="3" borderId="16" xfId="3" applyFont="1" applyFill="1" applyBorder="1" applyAlignment="1" applyProtection="1">
      <alignment horizontal="center" vertical="center" shrinkToFit="1"/>
      <protection locked="0"/>
    </xf>
    <xf numFmtId="0" fontId="2" fillId="3" borderId="28" xfId="3" applyFont="1" applyFill="1" applyBorder="1" applyAlignment="1" applyProtection="1">
      <alignment horizontal="center" vertical="center" shrinkToFit="1"/>
      <protection locked="0"/>
    </xf>
    <xf numFmtId="178" fontId="2" fillId="3" borderId="29" xfId="3" applyNumberFormat="1" applyFont="1" applyFill="1" applyBorder="1" applyAlignment="1" applyProtection="1">
      <alignment horizontal="center" vertical="center" shrinkToFit="1"/>
      <protection locked="0"/>
    </xf>
    <xf numFmtId="178" fontId="2" fillId="3" borderId="16" xfId="3" applyNumberFormat="1" applyFont="1" applyFill="1" applyBorder="1" applyAlignment="1" applyProtection="1">
      <alignment horizontal="center" vertical="center" shrinkToFit="1"/>
      <protection locked="0"/>
    </xf>
    <xf numFmtId="178" fontId="2" fillId="3" borderId="16" xfId="3" applyNumberFormat="1" applyFont="1" applyFill="1" applyBorder="1" applyAlignment="1" applyProtection="1">
      <alignment horizontal="center" vertical="center"/>
      <protection locked="0"/>
    </xf>
    <xf numFmtId="178" fontId="2" fillId="3" borderId="28" xfId="3" applyNumberFormat="1" applyFont="1" applyFill="1" applyBorder="1" applyAlignment="1" applyProtection="1">
      <alignment horizontal="center" vertical="center"/>
      <protection locked="0"/>
    </xf>
    <xf numFmtId="0" fontId="2" fillId="0" borderId="29" xfId="3" applyFont="1" applyFill="1" applyBorder="1" applyAlignment="1" applyProtection="1">
      <alignment horizontal="center" vertical="center" wrapText="1"/>
    </xf>
    <xf numFmtId="0" fontId="2" fillId="0" borderId="16" xfId="3" applyFont="1" applyFill="1" applyBorder="1" applyAlignment="1" applyProtection="1">
      <alignment horizontal="center" vertical="center" wrapText="1"/>
    </xf>
    <xf numFmtId="0" fontId="2" fillId="0" borderId="28" xfId="3" applyFont="1" applyFill="1" applyBorder="1" applyAlignment="1" applyProtection="1">
      <alignment horizontal="center" vertical="center" wrapText="1"/>
    </xf>
    <xf numFmtId="0" fontId="2" fillId="3" borderId="29" xfId="3" applyFont="1" applyFill="1" applyBorder="1" applyAlignment="1" applyProtection="1">
      <alignment horizontal="center" vertical="center" wrapText="1"/>
      <protection locked="0"/>
    </xf>
    <xf numFmtId="0" fontId="2" fillId="3" borderId="16" xfId="3" applyFont="1" applyFill="1" applyBorder="1" applyAlignment="1" applyProtection="1">
      <alignment horizontal="center" vertical="center" wrapText="1"/>
      <protection locked="0"/>
    </xf>
    <xf numFmtId="0" fontId="2" fillId="3" borderId="28" xfId="3" applyFont="1" applyFill="1" applyBorder="1" applyAlignment="1" applyProtection="1">
      <alignment horizontal="center" vertical="center" wrapText="1"/>
      <protection locked="0"/>
    </xf>
    <xf numFmtId="0" fontId="2" fillId="0" borderId="35" xfId="3" applyFont="1" applyBorder="1" applyAlignment="1" applyProtection="1">
      <alignment horizontal="center" vertical="center" textRotation="255" wrapText="1"/>
    </xf>
    <xf numFmtId="0" fontId="2" fillId="0" borderId="35" xfId="3" applyFont="1" applyBorder="1" applyAlignment="1" applyProtection="1">
      <alignment horizontal="left" vertical="center" wrapText="1"/>
    </xf>
    <xf numFmtId="0" fontId="2" fillId="0" borderId="35" xfId="3" applyFont="1" applyBorder="1" applyAlignment="1" applyProtection="1">
      <alignment vertical="center" wrapText="1"/>
    </xf>
    <xf numFmtId="0" fontId="2" fillId="0" borderId="35" xfId="3" applyFont="1" applyBorder="1" applyAlignment="1" applyProtection="1">
      <alignment vertical="center"/>
    </xf>
    <xf numFmtId="0" fontId="2" fillId="0" borderId="35" xfId="3" applyFont="1" applyBorder="1" applyAlignment="1" applyProtection="1">
      <alignment horizontal="center" vertical="center"/>
    </xf>
    <xf numFmtId="0" fontId="15" fillId="0" borderId="46" xfId="0" applyFont="1" applyFill="1" applyBorder="1" applyAlignment="1" applyProtection="1">
      <alignment horizontal="center" vertical="center" wrapText="1"/>
    </xf>
    <xf numFmtId="0" fontId="15" fillId="0" borderId="47" xfId="0" applyFont="1" applyFill="1" applyBorder="1" applyAlignment="1" applyProtection="1">
      <alignment horizontal="center" vertical="center" wrapText="1"/>
    </xf>
    <xf numFmtId="0" fontId="15" fillId="0" borderId="48" xfId="0" applyFont="1" applyFill="1" applyBorder="1" applyAlignment="1" applyProtection="1">
      <alignment horizontal="center" vertical="center" wrapText="1"/>
    </xf>
    <xf numFmtId="0" fontId="2" fillId="0" borderId="29" xfId="3" applyFont="1" applyFill="1" applyBorder="1" applyAlignment="1" applyProtection="1">
      <alignment horizontal="center" vertical="center" shrinkToFit="1"/>
    </xf>
    <xf numFmtId="0" fontId="2" fillId="0" borderId="16" xfId="3" applyFont="1" applyFill="1" applyBorder="1" applyAlignment="1" applyProtection="1">
      <alignment horizontal="center" vertical="center" shrinkToFit="1"/>
    </xf>
    <xf numFmtId="0" fontId="2" fillId="0" borderId="28" xfId="3" applyFont="1" applyFill="1" applyBorder="1" applyAlignment="1" applyProtection="1">
      <alignment horizontal="center" vertical="center" shrinkToFit="1"/>
    </xf>
    <xf numFmtId="178" fontId="2" fillId="3" borderId="29" xfId="3" applyNumberFormat="1" applyFont="1" applyFill="1" applyBorder="1" applyAlignment="1" applyProtection="1">
      <alignment horizontal="center" vertical="center"/>
      <protection locked="0"/>
    </xf>
    <xf numFmtId="0" fontId="2" fillId="3" borderId="29" xfId="3" applyFont="1" applyFill="1" applyBorder="1" applyAlignment="1" applyProtection="1">
      <alignment vertical="center"/>
      <protection locked="0"/>
    </xf>
    <xf numFmtId="0" fontId="2" fillId="3" borderId="16" xfId="3" applyFont="1" applyFill="1" applyBorder="1" applyAlignment="1" applyProtection="1">
      <alignment vertical="center"/>
      <protection locked="0"/>
    </xf>
    <xf numFmtId="0" fontId="2" fillId="3" borderId="28" xfId="3" applyFont="1" applyFill="1" applyBorder="1" applyAlignment="1" applyProtection="1">
      <alignment vertical="center"/>
      <protection locked="0"/>
    </xf>
    <xf numFmtId="0" fontId="2" fillId="3" borderId="29" xfId="3" applyFont="1" applyFill="1" applyBorder="1" applyAlignment="1" applyProtection="1">
      <alignment vertical="center" shrinkToFit="1"/>
      <protection locked="0"/>
    </xf>
    <xf numFmtId="0" fontId="2" fillId="3" borderId="16" xfId="3" applyFont="1" applyFill="1" applyBorder="1" applyAlignment="1" applyProtection="1">
      <alignment vertical="center" shrinkToFit="1"/>
      <protection locked="0"/>
    </xf>
    <xf numFmtId="0" fontId="2" fillId="3" borderId="28" xfId="3" applyFont="1" applyFill="1" applyBorder="1" applyAlignment="1" applyProtection="1">
      <alignment vertical="center" shrinkToFit="1"/>
      <protection locked="0"/>
    </xf>
    <xf numFmtId="0" fontId="2" fillId="3" borderId="29" xfId="3" applyFont="1" applyFill="1" applyBorder="1" applyAlignment="1" applyProtection="1">
      <alignment horizontal="center" vertical="center"/>
      <protection locked="0"/>
    </xf>
    <xf numFmtId="0" fontId="2" fillId="3" borderId="16" xfId="3" applyFont="1" applyFill="1" applyBorder="1" applyAlignment="1" applyProtection="1">
      <alignment horizontal="center" vertical="center"/>
      <protection locked="0"/>
    </xf>
    <xf numFmtId="0" fontId="2" fillId="3" borderId="28" xfId="3" applyFont="1" applyFill="1" applyBorder="1" applyAlignment="1" applyProtection="1">
      <alignment horizontal="center" vertical="center"/>
      <protection locked="0"/>
    </xf>
    <xf numFmtId="0" fontId="22" fillId="0" borderId="0" xfId="3" applyFont="1" applyBorder="1" applyAlignment="1" applyProtection="1">
      <alignment horizontal="left" vertical="center" wrapText="1"/>
    </xf>
    <xf numFmtId="0" fontId="2" fillId="0" borderId="30" xfId="3" applyFont="1" applyBorder="1" applyAlignment="1" applyProtection="1">
      <alignment horizontal="center" vertical="center" wrapText="1"/>
    </xf>
    <xf numFmtId="0" fontId="2" fillId="0" borderId="31" xfId="3" applyFont="1" applyBorder="1" applyAlignment="1" applyProtection="1">
      <alignment horizontal="center" vertical="center" wrapText="1"/>
    </xf>
    <xf numFmtId="0" fontId="2" fillId="0" borderId="32" xfId="3" applyFont="1" applyBorder="1" applyAlignment="1" applyProtection="1">
      <alignment horizontal="center" vertical="center" wrapText="1"/>
    </xf>
    <xf numFmtId="0" fontId="2" fillId="3" borderId="30" xfId="3" applyFont="1" applyFill="1" applyBorder="1" applyAlignment="1" applyProtection="1">
      <alignment horizontal="center" vertical="center" wrapText="1"/>
      <protection locked="0"/>
    </xf>
    <xf numFmtId="0" fontId="2" fillId="3" borderId="31" xfId="3" applyFont="1" applyFill="1" applyBorder="1" applyAlignment="1" applyProtection="1">
      <alignment horizontal="center" vertical="center" wrapText="1"/>
      <protection locked="0"/>
    </xf>
    <xf numFmtId="0" fontId="2" fillId="3" borderId="32" xfId="3" applyFont="1" applyFill="1" applyBorder="1" applyAlignment="1" applyProtection="1">
      <alignment horizontal="center" vertical="center" wrapText="1"/>
      <protection locked="0"/>
    </xf>
    <xf numFmtId="3" fontId="15" fillId="3" borderId="26" xfId="3" applyNumberFormat="1" applyFont="1" applyFill="1" applyBorder="1" applyAlignment="1" applyProtection="1">
      <alignment vertical="center" shrinkToFit="1"/>
      <protection locked="0"/>
    </xf>
    <xf numFmtId="3" fontId="15" fillId="3" borderId="3" xfId="3" applyNumberFormat="1" applyFont="1" applyFill="1" applyBorder="1" applyAlignment="1" applyProtection="1">
      <alignment vertical="center" shrinkToFit="1"/>
      <protection locked="0"/>
    </xf>
    <xf numFmtId="177" fontId="2" fillId="0" borderId="33" xfId="3" applyNumberFormat="1" applyFont="1" applyBorder="1" applyAlignment="1" applyProtection="1">
      <alignment horizontal="center" vertical="center"/>
    </xf>
    <xf numFmtId="177" fontId="2" fillId="0" borderId="36" xfId="3" applyNumberFormat="1" applyFont="1" applyBorder="1" applyAlignment="1" applyProtection="1">
      <alignment horizontal="center" vertical="center"/>
    </xf>
    <xf numFmtId="177" fontId="2" fillId="0" borderId="50" xfId="3" applyNumberFormat="1" applyFont="1" applyBorder="1" applyAlignment="1" applyProtection="1">
      <alignment horizontal="center" vertical="center"/>
    </xf>
    <xf numFmtId="0" fontId="2" fillId="0" borderId="63" xfId="3" applyFont="1" applyBorder="1" applyAlignment="1" applyProtection="1">
      <alignment horizontal="center" vertical="center" wrapText="1"/>
    </xf>
    <xf numFmtId="0" fontId="2" fillId="0" borderId="8" xfId="3" applyFont="1" applyBorder="1" applyAlignment="1" applyProtection="1">
      <alignment horizontal="center" vertical="center" wrapText="1"/>
    </xf>
    <xf numFmtId="0" fontId="2" fillId="0" borderId="20" xfId="3" applyFont="1" applyBorder="1" applyAlignment="1" applyProtection="1">
      <alignment horizontal="center" vertical="center" wrapText="1"/>
    </xf>
    <xf numFmtId="0" fontId="5" fillId="0" borderId="63" xfId="3" applyFont="1" applyBorder="1" applyAlignment="1" applyProtection="1">
      <alignment horizontal="center" vertical="center" wrapText="1"/>
    </xf>
    <xf numFmtId="0" fontId="5" fillId="0" borderId="8" xfId="3" applyFont="1" applyBorder="1" applyAlignment="1" applyProtection="1">
      <alignment horizontal="center" vertical="center" wrapText="1"/>
    </xf>
    <xf numFmtId="0" fontId="5" fillId="0" borderId="9" xfId="3" applyFont="1" applyBorder="1" applyAlignment="1" applyProtection="1">
      <alignment horizontal="center" vertical="center" wrapText="1"/>
    </xf>
    <xf numFmtId="177" fontId="2" fillId="0" borderId="29" xfId="3" applyNumberFormat="1" applyFont="1" applyBorder="1" applyAlignment="1" applyProtection="1">
      <alignment horizontal="center" vertical="center"/>
    </xf>
    <xf numFmtId="177" fontId="2" fillId="0" borderId="16" xfId="3" applyNumberFormat="1" applyFont="1" applyBorder="1" applyAlignment="1" applyProtection="1">
      <alignment horizontal="center" vertical="center"/>
    </xf>
    <xf numFmtId="177" fontId="2" fillId="0" borderId="28" xfId="3" applyNumberFormat="1" applyFont="1" applyBorder="1" applyAlignment="1" applyProtection="1">
      <alignment horizontal="center" vertical="center"/>
    </xf>
    <xf numFmtId="177" fontId="2" fillId="0" borderId="17" xfId="3" applyNumberFormat="1" applyFont="1" applyBorder="1" applyAlignment="1" applyProtection="1">
      <alignment horizontal="center" vertical="center"/>
    </xf>
    <xf numFmtId="0" fontId="2" fillId="3" borderId="29" xfId="3" applyFont="1" applyFill="1" applyBorder="1" applyAlignment="1" applyProtection="1">
      <alignment vertical="top" wrapText="1"/>
      <protection locked="0"/>
    </xf>
    <xf numFmtId="0" fontId="2" fillId="3" borderId="16" xfId="3" applyFont="1" applyFill="1" applyBorder="1" applyAlignment="1" applyProtection="1">
      <alignment vertical="top" wrapText="1"/>
      <protection locked="0"/>
    </xf>
    <xf numFmtId="0" fontId="2" fillId="3" borderId="28" xfId="3" applyFont="1" applyFill="1" applyBorder="1" applyAlignment="1" applyProtection="1">
      <alignment vertical="top" wrapText="1"/>
      <protection locked="0"/>
    </xf>
    <xf numFmtId="0" fontId="2" fillId="3" borderId="35" xfId="3" applyFont="1" applyFill="1" applyBorder="1" applyAlignment="1" applyProtection="1">
      <alignment horizontal="left" vertical="center"/>
      <protection locked="0"/>
    </xf>
    <xf numFmtId="0" fontId="15" fillId="0" borderId="12"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23" xfId="0" applyFont="1" applyFill="1" applyBorder="1" applyAlignment="1" applyProtection="1">
      <alignment horizontal="center" vertical="center" wrapText="1"/>
    </xf>
    <xf numFmtId="0" fontId="2" fillId="2" borderId="35" xfId="3" applyFont="1" applyFill="1" applyBorder="1" applyAlignment="1" applyProtection="1">
      <alignment vertical="center"/>
    </xf>
    <xf numFmtId="0" fontId="2" fillId="0" borderId="35" xfId="3" applyFont="1" applyBorder="1" applyAlignment="1" applyProtection="1">
      <alignment horizontal="left" vertical="center"/>
    </xf>
    <xf numFmtId="0" fontId="15" fillId="0" borderId="6" xfId="0" applyFont="1" applyFill="1" applyBorder="1" applyAlignment="1" applyProtection="1">
      <alignment horizontal="center" vertical="center"/>
    </xf>
    <xf numFmtId="0" fontId="15" fillId="0" borderId="23" xfId="0" applyFont="1" applyFill="1" applyBorder="1" applyAlignment="1" applyProtection="1">
      <alignment horizontal="center" vertical="center"/>
    </xf>
    <xf numFmtId="0" fontId="15" fillId="0" borderId="38"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45" xfId="0" applyFont="1" applyFill="1" applyBorder="1" applyAlignment="1" applyProtection="1">
      <alignment vertical="center" wrapText="1"/>
    </xf>
    <xf numFmtId="0" fontId="15" fillId="0" borderId="42" xfId="0" applyFont="1" applyFill="1" applyBorder="1" applyAlignment="1" applyProtection="1">
      <alignment vertical="center" wrapText="1"/>
    </xf>
    <xf numFmtId="0" fontId="15" fillId="0" borderId="44" xfId="0" applyFont="1" applyFill="1" applyBorder="1" applyAlignment="1" applyProtection="1">
      <alignment vertical="center" wrapText="1"/>
    </xf>
    <xf numFmtId="3" fontId="15" fillId="3" borderId="43" xfId="3" applyNumberFormat="1" applyFont="1" applyFill="1" applyBorder="1" applyAlignment="1" applyProtection="1">
      <alignment vertical="center" shrinkToFit="1"/>
      <protection locked="0"/>
    </xf>
    <xf numFmtId="3" fontId="15" fillId="3" borderId="42" xfId="3" applyNumberFormat="1" applyFont="1" applyFill="1" applyBorder="1" applyAlignment="1" applyProtection="1">
      <alignment vertical="center" shrinkToFit="1"/>
      <protection locked="0"/>
    </xf>
    <xf numFmtId="3" fontId="15" fillId="3" borderId="44" xfId="3" applyNumberFormat="1" applyFont="1" applyFill="1" applyBorder="1" applyAlignment="1" applyProtection="1">
      <alignment vertical="center" shrinkToFit="1"/>
      <protection locked="0"/>
    </xf>
    <xf numFmtId="0" fontId="15" fillId="0" borderId="27" xfId="0" applyFont="1" applyFill="1" applyBorder="1" applyAlignment="1" applyProtection="1">
      <alignment vertical="center" wrapText="1"/>
    </xf>
    <xf numFmtId="0" fontId="15" fillId="0" borderId="16" xfId="0" applyFont="1" applyFill="1" applyBorder="1" applyAlignment="1" applyProtection="1">
      <alignment vertical="center" wrapText="1"/>
    </xf>
    <xf numFmtId="0" fontId="15" fillId="0" borderId="28" xfId="0" applyFont="1" applyFill="1" applyBorder="1" applyAlignment="1" applyProtection="1">
      <alignment vertical="center" wrapText="1"/>
    </xf>
    <xf numFmtId="3" fontId="15" fillId="3" borderId="29" xfId="3" applyNumberFormat="1" applyFont="1" applyFill="1" applyBorder="1" applyAlignment="1" applyProtection="1">
      <alignment vertical="center" shrinkToFit="1"/>
      <protection locked="0"/>
    </xf>
    <xf numFmtId="3" fontId="15" fillId="3" borderId="16" xfId="3" applyNumberFormat="1" applyFont="1" applyFill="1" applyBorder="1" applyAlignment="1" applyProtection="1">
      <alignment vertical="center" shrinkToFit="1"/>
      <protection locked="0"/>
    </xf>
    <xf numFmtId="3" fontId="15" fillId="3" borderId="28" xfId="3" applyNumberFormat="1" applyFont="1" applyFill="1" applyBorder="1" applyAlignment="1" applyProtection="1">
      <alignment vertical="center" shrinkToFit="1"/>
      <protection locked="0"/>
    </xf>
    <xf numFmtId="3" fontId="15" fillId="3" borderId="13" xfId="3" applyNumberFormat="1" applyFont="1" applyFill="1" applyBorder="1" applyAlignment="1" applyProtection="1">
      <alignment vertical="center" shrinkToFit="1"/>
      <protection locked="0"/>
    </xf>
    <xf numFmtId="3" fontId="15" fillId="3" borderId="5" xfId="3" applyNumberFormat="1" applyFont="1" applyFill="1" applyBorder="1" applyAlignment="1" applyProtection="1">
      <alignment vertical="center" shrinkToFit="1"/>
      <protection locked="0"/>
    </xf>
    <xf numFmtId="177" fontId="15" fillId="0" borderId="21" xfId="3" applyNumberFormat="1" applyFont="1" applyFill="1" applyBorder="1" applyAlignment="1" applyProtection="1">
      <alignment vertical="center" shrinkToFit="1"/>
    </xf>
    <xf numFmtId="177" fontId="15" fillId="0" borderId="8" xfId="3" applyNumberFormat="1" applyFont="1" applyFill="1" applyBorder="1" applyAlignment="1" applyProtection="1">
      <alignment vertical="center" shrinkToFit="1"/>
    </xf>
    <xf numFmtId="177" fontId="15" fillId="0" borderId="20" xfId="3" applyNumberFormat="1" applyFont="1" applyFill="1" applyBorder="1" applyAlignment="1" applyProtection="1">
      <alignment vertical="center" shrinkToFit="1"/>
    </xf>
    <xf numFmtId="177" fontId="15" fillId="0" borderId="34" xfId="3" applyNumberFormat="1" applyFont="1" applyFill="1" applyBorder="1" applyAlignment="1" applyProtection="1">
      <alignment horizontal="center" vertical="center" shrinkToFit="1"/>
    </xf>
    <xf numFmtId="177" fontId="15" fillId="0" borderId="35" xfId="3" applyNumberFormat="1" applyFont="1" applyFill="1" applyBorder="1" applyAlignment="1" applyProtection="1">
      <alignment horizontal="center" vertical="center" shrinkToFit="1"/>
    </xf>
    <xf numFmtId="177" fontId="15" fillId="0" borderId="49" xfId="3" applyNumberFormat="1" applyFont="1" applyFill="1" applyBorder="1" applyAlignment="1" applyProtection="1">
      <alignment horizontal="center" vertical="center" shrinkToFit="1"/>
    </xf>
    <xf numFmtId="177" fontId="15" fillId="0" borderId="33" xfId="3" applyNumberFormat="1" applyFont="1" applyFill="1" applyBorder="1" applyAlignment="1" applyProtection="1">
      <alignment horizontal="center" vertical="center" shrinkToFit="1"/>
    </xf>
    <xf numFmtId="177" fontId="15" fillId="0" borderId="36" xfId="3" applyNumberFormat="1" applyFont="1" applyFill="1" applyBorder="1" applyAlignment="1" applyProtection="1">
      <alignment horizontal="center" vertical="center" shrinkToFit="1"/>
    </xf>
    <xf numFmtId="177" fontId="15" fillId="0" borderId="50" xfId="3" applyNumberFormat="1" applyFont="1" applyFill="1" applyBorder="1" applyAlignment="1" applyProtection="1">
      <alignment horizontal="center" vertical="center" shrinkToFit="1"/>
    </xf>
    <xf numFmtId="176" fontId="15" fillId="0" borderId="13" xfId="3" applyNumberFormat="1" applyFont="1" applyFill="1" applyBorder="1" applyAlignment="1" applyProtection="1">
      <alignment vertical="center" shrinkToFit="1"/>
    </xf>
    <xf numFmtId="176" fontId="15" fillId="0" borderId="0" xfId="3" applyNumberFormat="1" applyFont="1" applyFill="1" applyBorder="1" applyAlignment="1" applyProtection="1">
      <alignment vertical="center" shrinkToFit="1"/>
    </xf>
    <xf numFmtId="176" fontId="15" fillId="0" borderId="13" xfId="3" applyNumberFormat="1" applyFont="1" applyFill="1" applyBorder="1" applyAlignment="1" applyProtection="1">
      <alignment vertical="center"/>
    </xf>
    <xf numFmtId="176" fontId="15" fillId="0" borderId="0" xfId="3" applyNumberFormat="1" applyFont="1" applyFill="1" applyBorder="1" applyAlignment="1" applyProtection="1">
      <alignment vertical="center"/>
    </xf>
    <xf numFmtId="0" fontId="15" fillId="0" borderId="64" xfId="0" applyFont="1" applyFill="1" applyBorder="1" applyAlignment="1" applyProtection="1">
      <alignment horizontal="left" vertical="center" wrapText="1"/>
    </xf>
    <xf numFmtId="0" fontId="15" fillId="0" borderId="65" xfId="0" applyFont="1" applyFill="1" applyBorder="1" applyAlignment="1" applyProtection="1">
      <alignment horizontal="left" vertical="center" wrapText="1"/>
    </xf>
    <xf numFmtId="0" fontId="15" fillId="0" borderId="40" xfId="0" applyFont="1" applyFill="1" applyBorder="1" applyAlignment="1" applyProtection="1">
      <alignment horizontal="center" vertical="center" wrapText="1"/>
    </xf>
    <xf numFmtId="0" fontId="15" fillId="0" borderId="37" xfId="0" applyFont="1" applyFill="1" applyBorder="1" applyAlignment="1" applyProtection="1">
      <alignment horizontal="center" vertical="center" wrapText="1"/>
    </xf>
    <xf numFmtId="0" fontId="15" fillId="0" borderId="39" xfId="0" applyFont="1" applyFill="1" applyBorder="1" applyAlignment="1" applyProtection="1">
      <alignment horizontal="center" vertical="center" wrapText="1"/>
    </xf>
    <xf numFmtId="3" fontId="15" fillId="3" borderId="38" xfId="3" applyNumberFormat="1" applyFont="1" applyFill="1" applyBorder="1" applyAlignment="1" applyProtection="1">
      <alignment vertical="center" shrinkToFit="1"/>
      <protection locked="0"/>
    </xf>
    <xf numFmtId="3" fontId="15" fillId="3" borderId="37" xfId="3" applyNumberFormat="1" applyFont="1" applyFill="1" applyBorder="1" applyAlignment="1" applyProtection="1">
      <alignment vertical="center" shrinkToFit="1"/>
      <protection locked="0"/>
    </xf>
    <xf numFmtId="3" fontId="15" fillId="3" borderId="39" xfId="3" applyNumberFormat="1" applyFont="1" applyFill="1" applyBorder="1" applyAlignment="1" applyProtection="1">
      <alignment vertical="center" shrinkToFit="1"/>
      <protection locked="0"/>
    </xf>
    <xf numFmtId="3" fontId="15" fillId="3" borderId="18" xfId="3" applyNumberFormat="1" applyFont="1" applyFill="1" applyBorder="1" applyAlignment="1" applyProtection="1">
      <alignment vertical="center" shrinkToFit="1"/>
      <protection locked="0"/>
    </xf>
    <xf numFmtId="3" fontId="15" fillId="3" borderId="11" xfId="3" applyNumberFormat="1" applyFont="1" applyFill="1" applyBorder="1" applyAlignment="1" applyProtection="1">
      <alignment vertical="center" shrinkToFit="1"/>
      <protection locked="0"/>
    </xf>
    <xf numFmtId="0" fontId="15" fillId="0" borderId="21"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wrapText="1"/>
    </xf>
    <xf numFmtId="177" fontId="15" fillId="3" borderId="43" xfId="3" applyNumberFormat="1" applyFont="1" applyFill="1" applyBorder="1" applyAlignment="1" applyProtection="1">
      <alignment vertical="center" shrinkToFit="1"/>
      <protection locked="0"/>
    </xf>
    <xf numFmtId="177" fontId="15" fillId="3" borderId="42" xfId="3" applyNumberFormat="1" applyFont="1" applyFill="1" applyBorder="1" applyAlignment="1" applyProtection="1">
      <alignment vertical="center" shrinkToFit="1"/>
      <protection locked="0"/>
    </xf>
    <xf numFmtId="177" fontId="15" fillId="3" borderId="44" xfId="3" applyNumberFormat="1" applyFont="1" applyFill="1" applyBorder="1" applyAlignment="1" applyProtection="1">
      <alignment vertical="center" shrinkToFit="1"/>
      <protection locked="0"/>
    </xf>
    <xf numFmtId="0" fontId="15" fillId="0" borderId="12" xfId="0" applyFont="1" applyFill="1" applyBorder="1" applyAlignment="1" applyProtection="1">
      <alignment horizontal="center" vertical="center"/>
    </xf>
    <xf numFmtId="177" fontId="15" fillId="0" borderId="43" xfId="3" applyNumberFormat="1" applyFont="1" applyFill="1" applyBorder="1" applyAlignment="1" applyProtection="1">
      <alignment vertical="center" shrinkToFit="1"/>
    </xf>
    <xf numFmtId="177" fontId="15" fillId="0" borderId="42" xfId="3" applyNumberFormat="1" applyFont="1" applyFill="1" applyBorder="1" applyAlignment="1" applyProtection="1">
      <alignment vertical="center" shrinkToFit="1"/>
    </xf>
    <xf numFmtId="177" fontId="15" fillId="0" borderId="44" xfId="3" applyNumberFormat="1" applyFont="1" applyFill="1" applyBorder="1" applyAlignment="1" applyProtection="1">
      <alignment vertical="center" shrinkToFit="1"/>
    </xf>
    <xf numFmtId="0" fontId="2" fillId="0" borderId="74" xfId="3" applyFont="1" applyBorder="1" applyAlignment="1" applyProtection="1">
      <alignment horizontal="center" vertical="center" wrapText="1"/>
    </xf>
    <xf numFmtId="0" fontId="2" fillId="0" borderId="75" xfId="3" applyFont="1" applyBorder="1" applyAlignment="1" applyProtection="1">
      <alignment horizontal="center" vertical="center" wrapText="1"/>
    </xf>
    <xf numFmtId="0" fontId="2" fillId="0" borderId="78" xfId="3" applyFont="1" applyBorder="1" applyAlignment="1" applyProtection="1">
      <alignment horizontal="center" vertical="center" wrapText="1"/>
    </xf>
    <xf numFmtId="0" fontId="15" fillId="0" borderId="67" xfId="0" applyFont="1" applyFill="1" applyBorder="1" applyAlignment="1" applyProtection="1">
      <alignment horizontal="left" vertical="center" wrapText="1"/>
    </xf>
    <xf numFmtId="0" fontId="15" fillId="0" borderId="68" xfId="0" applyFont="1" applyFill="1" applyBorder="1" applyAlignment="1" applyProtection="1">
      <alignment horizontal="left" vertical="center" wrapText="1"/>
    </xf>
    <xf numFmtId="177" fontId="15" fillId="0" borderId="65" xfId="0" applyNumberFormat="1" applyFont="1" applyFill="1" applyBorder="1" applyAlignment="1" applyProtection="1">
      <alignment horizontal="center" vertical="center"/>
    </xf>
    <xf numFmtId="177" fontId="15" fillId="0" borderId="66" xfId="0" applyNumberFormat="1" applyFont="1" applyFill="1" applyBorder="1" applyAlignment="1" applyProtection="1">
      <alignment horizontal="center" vertical="center"/>
    </xf>
    <xf numFmtId="177" fontId="15" fillId="0" borderId="68" xfId="0" applyNumberFormat="1" applyFont="1" applyFill="1" applyBorder="1" applyAlignment="1" applyProtection="1">
      <alignment horizontal="center" vertical="center"/>
    </xf>
    <xf numFmtId="177" fontId="15" fillId="0" borderId="69" xfId="0" applyNumberFormat="1" applyFont="1" applyFill="1" applyBorder="1" applyAlignment="1" applyProtection="1">
      <alignment horizontal="center" vertical="center"/>
    </xf>
    <xf numFmtId="0" fontId="3" fillId="0" borderId="45" xfId="3" applyFont="1" applyBorder="1" applyAlignment="1" applyProtection="1">
      <alignment horizontal="center" vertical="center" wrapText="1"/>
    </xf>
    <xf numFmtId="0" fontId="3" fillId="0" borderId="61" xfId="3" applyFont="1" applyBorder="1" applyAlignment="1" applyProtection="1">
      <alignment horizontal="center" vertical="center" wrapText="1"/>
    </xf>
    <xf numFmtId="0" fontId="2" fillId="0" borderId="60" xfId="3" applyFont="1" applyBorder="1" applyAlignment="1" applyProtection="1">
      <alignment horizontal="center" vertical="center" wrapText="1"/>
    </xf>
    <xf numFmtId="0" fontId="2" fillId="0" borderId="41" xfId="3" applyFont="1" applyBorder="1" applyAlignment="1" applyProtection="1">
      <alignment horizontal="center" vertical="center" wrapText="1"/>
    </xf>
    <xf numFmtId="0" fontId="2" fillId="0" borderId="2" xfId="3" applyFont="1" applyBorder="1" applyAlignment="1" applyProtection="1">
      <alignment horizontal="left" vertical="center" wrapText="1" indent="4"/>
    </xf>
    <xf numFmtId="0" fontId="2" fillId="0" borderId="2" xfId="3" applyFont="1" applyBorder="1" applyAlignment="1" applyProtection="1">
      <alignment horizontal="left" vertical="center" indent="4"/>
    </xf>
    <xf numFmtId="177" fontId="15" fillId="0" borderId="72" xfId="3" applyNumberFormat="1" applyFont="1" applyFill="1" applyBorder="1" applyAlignment="1" applyProtection="1">
      <alignment vertical="center" shrinkToFit="1"/>
    </xf>
    <xf numFmtId="177" fontId="15" fillId="0" borderId="73" xfId="3" applyNumberFormat="1" applyFont="1" applyFill="1" applyBorder="1" applyAlignment="1" applyProtection="1">
      <alignment vertical="center" shrinkToFit="1"/>
    </xf>
    <xf numFmtId="177" fontId="15" fillId="0" borderId="70" xfId="3" applyNumberFormat="1" applyFont="1" applyFill="1" applyBorder="1" applyAlignment="1" applyProtection="1">
      <alignment vertical="center" shrinkToFit="1"/>
    </xf>
    <xf numFmtId="177" fontId="15" fillId="0" borderId="71" xfId="3" applyNumberFormat="1" applyFont="1" applyFill="1" applyBorder="1" applyAlignment="1" applyProtection="1">
      <alignment vertical="center" shrinkToFit="1"/>
    </xf>
    <xf numFmtId="177" fontId="2" fillId="0" borderId="80" xfId="3" applyNumberFormat="1" applyFont="1" applyFill="1" applyBorder="1" applyAlignment="1" applyProtection="1">
      <alignment horizontal="center" vertical="center"/>
    </xf>
    <xf numFmtId="0" fontId="2" fillId="0" borderId="81" xfId="3" applyFont="1" applyFill="1" applyBorder="1" applyAlignment="1" applyProtection="1">
      <alignment horizontal="center" vertical="center"/>
    </xf>
    <xf numFmtId="0" fontId="2" fillId="0" borderId="82" xfId="3" applyFont="1" applyFill="1" applyBorder="1" applyAlignment="1" applyProtection="1">
      <alignment horizontal="center" vertical="center"/>
    </xf>
    <xf numFmtId="0" fontId="5" fillId="0" borderId="0" xfId="3" applyFont="1" applyBorder="1" applyAlignment="1" applyProtection="1">
      <alignment horizontal="left" wrapText="1"/>
    </xf>
    <xf numFmtId="0" fontId="5" fillId="0" borderId="83" xfId="3" applyFont="1" applyBorder="1" applyAlignment="1" applyProtection="1">
      <alignment horizontal="left" wrapText="1"/>
    </xf>
    <xf numFmtId="177" fontId="2" fillId="0" borderId="29" xfId="3" applyNumberFormat="1" applyFont="1" applyFill="1" applyBorder="1" applyAlignment="1" applyProtection="1">
      <alignment horizontal="center" vertical="center"/>
    </xf>
    <xf numFmtId="177" fontId="2" fillId="0" borderId="16" xfId="3" applyNumberFormat="1" applyFont="1" applyFill="1" applyBorder="1" applyAlignment="1" applyProtection="1">
      <alignment horizontal="center" vertical="center"/>
    </xf>
    <xf numFmtId="177" fontId="2" fillId="0" borderId="28" xfId="3" applyNumberFormat="1" applyFont="1" applyFill="1" applyBorder="1" applyAlignment="1" applyProtection="1">
      <alignment horizontal="center" vertical="center"/>
    </xf>
    <xf numFmtId="177" fontId="2" fillId="0" borderId="35" xfId="3" applyNumberFormat="1" applyFont="1" applyFill="1" applyBorder="1" applyAlignment="1" applyProtection="1">
      <alignment horizontal="center" vertical="center"/>
    </xf>
    <xf numFmtId="177" fontId="2" fillId="0" borderId="76" xfId="3" applyNumberFormat="1" applyFont="1" applyFill="1" applyBorder="1" applyAlignment="1" applyProtection="1">
      <alignment horizontal="center" vertical="center"/>
    </xf>
    <xf numFmtId="177" fontId="2" fillId="0" borderId="75" xfId="3" applyNumberFormat="1" applyFont="1" applyFill="1" applyBorder="1" applyAlignment="1" applyProtection="1">
      <alignment horizontal="center" vertical="center"/>
    </xf>
    <xf numFmtId="177" fontId="2" fillId="0" borderId="77" xfId="3" applyNumberFormat="1" applyFont="1" applyFill="1" applyBorder="1" applyAlignment="1" applyProtection="1">
      <alignment horizontal="center" vertical="center"/>
    </xf>
    <xf numFmtId="177" fontId="15" fillId="0" borderId="18" xfId="3" applyNumberFormat="1" applyFont="1" applyFill="1" applyBorder="1" applyAlignment="1" applyProtection="1">
      <alignment vertical="center" shrinkToFit="1"/>
    </xf>
    <xf numFmtId="177" fontId="15" fillId="0" borderId="10" xfId="3" applyNumberFormat="1" applyFont="1" applyFill="1" applyBorder="1" applyAlignment="1" applyProtection="1">
      <alignment vertical="center" shrinkToFit="1"/>
    </xf>
    <xf numFmtId="177" fontId="15" fillId="0" borderId="25" xfId="3" applyNumberFormat="1" applyFont="1" applyFill="1" applyBorder="1" applyAlignment="1" applyProtection="1">
      <alignment vertical="center" shrinkToFit="1"/>
    </xf>
    <xf numFmtId="177" fontId="15" fillId="3" borderId="18" xfId="3" applyNumberFormat="1" applyFont="1" applyFill="1" applyBorder="1" applyAlignment="1" applyProtection="1">
      <alignment vertical="center" shrinkToFit="1"/>
      <protection locked="0"/>
    </xf>
    <xf numFmtId="177" fontId="15" fillId="3" borderId="11" xfId="3" applyNumberFormat="1" applyFont="1" applyFill="1" applyBorder="1" applyAlignment="1" applyProtection="1">
      <alignment vertical="center" shrinkToFit="1"/>
      <protection locked="0"/>
    </xf>
    <xf numFmtId="0" fontId="2" fillId="0" borderId="2" xfId="3" applyFont="1" applyBorder="1" applyAlignment="1" applyProtection="1">
      <alignment horizontal="left" vertical="top" wrapText="1" indent="4"/>
    </xf>
    <xf numFmtId="0" fontId="2" fillId="0" borderId="2" xfId="3" applyFont="1" applyBorder="1" applyAlignment="1" applyProtection="1">
      <alignment horizontal="left" vertical="top" indent="4"/>
    </xf>
    <xf numFmtId="38" fontId="2" fillId="3" borderId="35" xfId="2" applyFont="1" applyFill="1" applyBorder="1" applyAlignment="1" applyProtection="1">
      <alignment horizontal="center" vertical="center"/>
      <protection locked="0"/>
    </xf>
    <xf numFmtId="177" fontId="2" fillId="0" borderId="35" xfId="2" applyNumberFormat="1" applyFont="1" applyBorder="1" applyAlignment="1" applyProtection="1">
      <alignment horizontal="center" vertical="center"/>
    </xf>
    <xf numFmtId="0" fontId="29" fillId="3" borderId="35" xfId="3" applyFont="1" applyFill="1" applyBorder="1" applyAlignment="1" applyProtection="1">
      <alignment vertical="top" wrapText="1"/>
      <protection locked="0"/>
    </xf>
    <xf numFmtId="0" fontId="2" fillId="0" borderId="29" xfId="3" applyFont="1" applyFill="1" applyBorder="1" applyAlignment="1">
      <alignment horizontal="center" vertical="center" wrapText="1"/>
    </xf>
    <xf numFmtId="0" fontId="2" fillId="0" borderId="16" xfId="3" applyFont="1" applyFill="1" applyBorder="1" applyAlignment="1">
      <alignment horizontal="center" vertical="center" wrapText="1"/>
    </xf>
    <xf numFmtId="0" fontId="2" fillId="0" borderId="28" xfId="3" applyFont="1" applyFill="1" applyBorder="1" applyAlignment="1">
      <alignment horizontal="center" vertical="center" wrapText="1"/>
    </xf>
    <xf numFmtId="0" fontId="2" fillId="3" borderId="29" xfId="3" applyFont="1" applyFill="1" applyBorder="1" applyAlignment="1" applyProtection="1">
      <alignment horizontal="left" vertical="center" wrapText="1"/>
      <protection locked="0"/>
    </xf>
    <xf numFmtId="0" fontId="2" fillId="3" borderId="16" xfId="3" applyFont="1" applyFill="1" applyBorder="1" applyAlignment="1" applyProtection="1">
      <alignment horizontal="left" vertical="center" wrapText="1"/>
      <protection locked="0"/>
    </xf>
    <xf numFmtId="0" fontId="2" fillId="3" borderId="28" xfId="3" applyFont="1" applyFill="1" applyBorder="1" applyAlignment="1" applyProtection="1">
      <alignment horizontal="left" vertical="center" wrapText="1"/>
      <protection locked="0"/>
    </xf>
    <xf numFmtId="0" fontId="2" fillId="0" borderId="14"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25" xfId="0" applyFont="1" applyBorder="1" applyAlignment="1">
      <alignment horizontal="distributed" vertical="center" justifyLastLine="1"/>
    </xf>
    <xf numFmtId="177" fontId="2" fillId="0" borderId="18" xfId="2" applyNumberFormat="1" applyFont="1" applyBorder="1" applyAlignment="1">
      <alignment vertical="center"/>
    </xf>
    <xf numFmtId="177" fontId="2" fillId="0" borderId="10" xfId="2" applyNumberFormat="1" applyFont="1" applyBorder="1" applyAlignment="1">
      <alignment vertical="center"/>
    </xf>
    <xf numFmtId="177" fontId="2" fillId="0" borderId="25" xfId="2" applyNumberFormat="1" applyFont="1" applyBorder="1" applyAlignment="1">
      <alignment vertical="center"/>
    </xf>
    <xf numFmtId="0" fontId="2" fillId="0" borderId="1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177" fontId="2" fillId="0" borderId="29" xfId="0" applyNumberFormat="1" applyFont="1" applyBorder="1" applyAlignment="1">
      <alignment vertical="center"/>
    </xf>
    <xf numFmtId="177" fontId="2" fillId="0" borderId="16" xfId="0" applyNumberFormat="1" applyFont="1" applyBorder="1" applyAlignment="1">
      <alignment vertical="center"/>
    </xf>
    <xf numFmtId="177" fontId="2" fillId="0" borderId="28" xfId="0" applyNumberFormat="1" applyFont="1" applyBorder="1" applyAlignment="1">
      <alignment vertical="center"/>
    </xf>
    <xf numFmtId="0" fontId="2" fillId="0" borderId="35" xfId="0" applyFont="1" applyBorder="1" applyAlignment="1">
      <alignment vertical="center"/>
    </xf>
    <xf numFmtId="0" fontId="2" fillId="0" borderId="49" xfId="0" applyFont="1" applyBorder="1" applyAlignment="1">
      <alignment vertical="center"/>
    </xf>
    <xf numFmtId="177" fontId="2" fillId="0" borderId="38" xfId="0" applyNumberFormat="1" applyFont="1" applyBorder="1" applyAlignment="1">
      <alignment vertical="center"/>
    </xf>
    <xf numFmtId="177" fontId="2" fillId="0" borderId="37" xfId="0" applyNumberFormat="1" applyFont="1" applyBorder="1" applyAlignment="1">
      <alignment vertical="center"/>
    </xf>
    <xf numFmtId="177" fontId="2" fillId="0" borderId="39" xfId="0" applyNumberFormat="1" applyFont="1" applyBorder="1" applyAlignment="1">
      <alignment vertical="center"/>
    </xf>
    <xf numFmtId="0" fontId="2" fillId="0" borderId="36" xfId="0" applyFont="1" applyBorder="1" applyAlignment="1">
      <alignment vertical="center"/>
    </xf>
    <xf numFmtId="0" fontId="2" fillId="0" borderId="50" xfId="0" applyFont="1" applyBorder="1" applyAlignment="1">
      <alignment vertical="center"/>
    </xf>
    <xf numFmtId="0" fontId="2" fillId="0" borderId="34" xfId="0" applyFont="1" applyBorder="1" applyAlignment="1">
      <alignment vertical="center" textRotation="255" wrapText="1"/>
    </xf>
    <xf numFmtId="0" fontId="2" fillId="0" borderId="33" xfId="0" applyFont="1" applyBorder="1" applyAlignment="1">
      <alignment vertical="center" textRotation="255" wrapText="1"/>
    </xf>
    <xf numFmtId="0" fontId="2" fillId="0" borderId="35" xfId="0" applyFont="1" applyBorder="1" applyAlignment="1">
      <alignment vertical="center" wrapText="1"/>
    </xf>
    <xf numFmtId="0" fontId="2" fillId="0" borderId="36" xfId="0" applyFont="1" applyBorder="1" applyAlignment="1">
      <alignment vertical="center" wrapText="1"/>
    </xf>
    <xf numFmtId="177" fontId="2" fillId="0" borderId="35" xfId="0" applyNumberFormat="1" applyFont="1" applyBorder="1" applyAlignment="1">
      <alignment vertical="center"/>
    </xf>
    <xf numFmtId="177" fontId="2" fillId="0" borderId="36" xfId="0" applyNumberFormat="1" applyFont="1" applyBorder="1" applyAlignment="1">
      <alignment vertical="center"/>
    </xf>
    <xf numFmtId="0" fontId="2" fillId="0" borderId="45" xfId="0" applyFont="1" applyBorder="1" applyAlignment="1">
      <alignment vertical="center" wrapText="1"/>
    </xf>
    <xf numFmtId="0" fontId="2" fillId="0" borderId="42" xfId="0" applyFont="1" applyBorder="1" applyAlignment="1">
      <alignment vertical="center" wrapText="1"/>
    </xf>
    <xf numFmtId="0" fontId="2" fillId="0" borderId="44" xfId="0" applyFont="1" applyBorder="1" applyAlignment="1">
      <alignment vertical="center" wrapText="1"/>
    </xf>
    <xf numFmtId="0" fontId="2" fillId="0" borderId="29"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11" xfId="0" applyFont="1" applyBorder="1" applyAlignment="1">
      <alignment horizontal="distributed" vertical="center" justifyLastLine="1"/>
    </xf>
    <xf numFmtId="176" fontId="19" fillId="0" borderId="47" xfId="0" applyNumberFormat="1" applyFont="1" applyBorder="1" applyAlignment="1">
      <alignment vertical="center" wrapText="1"/>
    </xf>
    <xf numFmtId="176" fontId="11" fillId="0" borderId="47" xfId="0" applyNumberFormat="1" applyFont="1" applyBorder="1" applyAlignment="1">
      <alignment vertical="center"/>
    </xf>
    <xf numFmtId="176" fontId="11" fillId="0" borderId="48" xfId="0" applyNumberFormat="1" applyFont="1" applyBorder="1" applyAlignment="1">
      <alignment vertical="center"/>
    </xf>
    <xf numFmtId="176" fontId="2" fillId="0" borderId="35" xfId="0" applyNumberFormat="1" applyFont="1" applyBorder="1" applyAlignment="1">
      <alignment vertical="center"/>
    </xf>
    <xf numFmtId="176" fontId="2" fillId="0" borderId="49" xfId="0" applyNumberFormat="1" applyFont="1" applyBorder="1" applyAlignment="1">
      <alignment vertical="center"/>
    </xf>
    <xf numFmtId="176" fontId="2" fillId="0" borderId="36" xfId="0" applyNumberFormat="1" applyFont="1" applyBorder="1" applyAlignment="1">
      <alignment vertical="center"/>
    </xf>
    <xf numFmtId="176" fontId="2" fillId="0" borderId="50" xfId="0" applyNumberFormat="1" applyFont="1" applyBorder="1" applyAlignment="1">
      <alignment vertical="center"/>
    </xf>
    <xf numFmtId="177" fontId="2" fillId="0" borderId="18" xfId="0" applyNumberFormat="1" applyFont="1" applyBorder="1" applyAlignment="1">
      <alignment vertical="center"/>
    </xf>
    <xf numFmtId="177" fontId="2" fillId="0" borderId="10" xfId="0" applyNumberFormat="1" applyFont="1" applyBorder="1" applyAlignment="1">
      <alignment vertical="center"/>
    </xf>
    <xf numFmtId="177" fontId="2" fillId="0" borderId="25" xfId="0" applyNumberFormat="1" applyFont="1" applyBorder="1" applyAlignment="1">
      <alignment vertical="center"/>
    </xf>
    <xf numFmtId="176" fontId="2" fillId="0" borderId="18" xfId="0" applyNumberFormat="1" applyFont="1" applyBorder="1" applyAlignment="1">
      <alignment vertical="center"/>
    </xf>
    <xf numFmtId="176" fontId="2" fillId="0" borderId="10" xfId="0" applyNumberFormat="1" applyFont="1" applyBorder="1" applyAlignment="1">
      <alignment vertical="center"/>
    </xf>
    <xf numFmtId="176" fontId="2" fillId="0" borderId="11" xfId="0" applyNumberFormat="1" applyFont="1" applyBorder="1" applyAlignment="1">
      <alignment vertical="center"/>
    </xf>
    <xf numFmtId="0" fontId="2" fillId="0" borderId="46" xfId="0" applyFont="1" applyBorder="1" applyAlignment="1">
      <alignment horizontal="distributed" vertical="distributed" indent="1"/>
    </xf>
    <xf numFmtId="0" fontId="2" fillId="0" borderId="47" xfId="0" applyFont="1" applyBorder="1" applyAlignment="1">
      <alignment horizontal="distributed" vertical="distributed" indent="1"/>
    </xf>
    <xf numFmtId="0" fontId="2" fillId="0" borderId="34" xfId="0" applyFont="1" applyBorder="1" applyAlignment="1">
      <alignment horizontal="distributed" vertical="distributed" indent="1"/>
    </xf>
    <xf numFmtId="0" fontId="2" fillId="0" borderId="35" xfId="0" applyFont="1" applyBorder="1" applyAlignment="1">
      <alignment horizontal="distributed" vertical="distributed" indent="1"/>
    </xf>
    <xf numFmtId="0" fontId="2" fillId="0" borderId="33" xfId="0" applyFont="1" applyBorder="1" applyAlignment="1">
      <alignment horizontal="distributed" vertical="distributed" indent="1"/>
    </xf>
    <xf numFmtId="0" fontId="2" fillId="0" borderId="36" xfId="0" applyFont="1" applyBorder="1" applyAlignment="1">
      <alignment horizontal="distributed" vertical="distributed" indent="1"/>
    </xf>
    <xf numFmtId="177" fontId="2" fillId="0" borderId="47" xfId="0" applyNumberFormat="1" applyFont="1" applyBorder="1" applyAlignment="1">
      <alignment vertical="center"/>
    </xf>
  </cellXfs>
  <cellStyles count="4">
    <cellStyle name="桁区切り" xfId="2" builtinId="6"/>
    <cellStyle name="桁区切り 2" xfId="1" xr:uid="{00000000-0005-0000-0000-000000000000}"/>
    <cellStyle name="標準" xfId="0" builtinId="0"/>
    <cellStyle name="標準 2" xfId="3" xr:uid="{DEC85F62-0126-4E45-A370-FAC621D64A6D}"/>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104775</xdr:colOff>
          <xdr:row>23</xdr:row>
          <xdr:rowOff>47625</xdr:rowOff>
        </xdr:from>
        <xdr:to>
          <xdr:col>5</xdr:col>
          <xdr:colOff>352425</xdr:colOff>
          <xdr:row>23</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47625</xdr:rowOff>
        </xdr:from>
        <xdr:to>
          <xdr:col>5</xdr:col>
          <xdr:colOff>352425</xdr:colOff>
          <xdr:row>24</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xdr:row>
          <xdr:rowOff>47625</xdr:rowOff>
        </xdr:from>
        <xdr:to>
          <xdr:col>5</xdr:col>
          <xdr:colOff>352425</xdr:colOff>
          <xdr:row>21</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47625</xdr:rowOff>
        </xdr:from>
        <xdr:to>
          <xdr:col>5</xdr:col>
          <xdr:colOff>352425</xdr:colOff>
          <xdr:row>22</xdr:row>
          <xdr:rowOff>295275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5</xdr:col>
          <xdr:colOff>257175</xdr:colOff>
          <xdr:row>30</xdr:row>
          <xdr:rowOff>457200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0</xdr:rowOff>
        </xdr:from>
        <xdr:to>
          <xdr:col>9</xdr:col>
          <xdr:colOff>419100</xdr:colOff>
          <xdr:row>30</xdr:row>
          <xdr:rowOff>457200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190500</xdr:rowOff>
        </xdr:from>
        <xdr:to>
          <xdr:col>5</xdr:col>
          <xdr:colOff>352425</xdr:colOff>
          <xdr:row>28</xdr:row>
          <xdr:rowOff>438150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82550</xdr:colOff>
      <xdr:row>4</xdr:row>
      <xdr:rowOff>0</xdr:rowOff>
    </xdr:from>
    <xdr:to>
      <xdr:col>2</xdr:col>
      <xdr:colOff>355600</xdr:colOff>
      <xdr:row>5</xdr:row>
      <xdr:rowOff>30629</xdr:rowOff>
    </xdr:to>
    <xdr:sp macro="" textlink="">
      <xdr:nvSpPr>
        <xdr:cNvPr id="2" name="CheckBox21" hidden="1">
          <a:extLst>
            <a:ext uri="{63B3BB69-23CF-44E3-9099-C40C66FF867C}">
              <a14:compatExt xmlns:a14="http://schemas.microsoft.com/office/drawing/2010/main" spid="_x0000_s6149"/>
            </a:ext>
            <a:ext uri="{FF2B5EF4-FFF2-40B4-BE49-F238E27FC236}">
              <a16:creationId xmlns:a16="http://schemas.microsoft.com/office/drawing/2014/main" id="{00000000-0008-0000-0100-000002000000}"/>
            </a:ext>
          </a:extLst>
        </xdr:cNvPr>
        <xdr:cNvSpPr/>
      </xdr:nvSpPr>
      <xdr:spPr bwMode="auto">
        <a:xfrm>
          <a:off x="463550" y="2740025"/>
          <a:ext cx="273050" cy="355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18</xdr:col>
      <xdr:colOff>206924</xdr:colOff>
      <xdr:row>1</xdr:row>
      <xdr:rowOff>202998</xdr:rowOff>
    </xdr:from>
    <xdr:to>
      <xdr:col>23</xdr:col>
      <xdr:colOff>381733</xdr:colOff>
      <xdr:row>6</xdr:row>
      <xdr:rowOff>64076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998982" y="386171"/>
          <a:ext cx="3617730" cy="1082476"/>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13</xdr:row>
          <xdr:rowOff>47625</xdr:rowOff>
        </xdr:from>
        <xdr:to>
          <xdr:col>6</xdr:col>
          <xdr:colOff>352425</xdr:colOff>
          <xdr:row>13</xdr:row>
          <xdr:rowOff>295275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57150</xdr:rowOff>
        </xdr:from>
        <xdr:to>
          <xdr:col>9</xdr:col>
          <xdr:colOff>333375</xdr:colOff>
          <xdr:row>13</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47625</xdr:rowOff>
        </xdr:from>
        <xdr:to>
          <xdr:col>12</xdr:col>
          <xdr:colOff>314325</xdr:colOff>
          <xdr:row>13</xdr:row>
          <xdr:rowOff>295275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57150</xdr:rowOff>
        </xdr:from>
        <xdr:to>
          <xdr:col>16</xdr:col>
          <xdr:colOff>0</xdr:colOff>
          <xdr:row>13</xdr:row>
          <xdr:rowOff>304800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145676</xdr:colOff>
      <xdr:row>54</xdr:row>
      <xdr:rowOff>44824</xdr:rowOff>
    </xdr:from>
    <xdr:to>
      <xdr:col>10</xdr:col>
      <xdr:colOff>56030</xdr:colOff>
      <xdr:row>54</xdr:row>
      <xdr:rowOff>347383</xdr:rowOff>
    </xdr:to>
    <xdr:sp macro="" textlink="">
      <xdr:nvSpPr>
        <xdr:cNvPr id="18" name="矢印: 下 17">
          <a:extLst>
            <a:ext uri="{FF2B5EF4-FFF2-40B4-BE49-F238E27FC236}">
              <a16:creationId xmlns:a16="http://schemas.microsoft.com/office/drawing/2014/main" id="{00000000-0008-0000-0200-000012000000}"/>
            </a:ext>
          </a:extLst>
        </xdr:cNvPr>
        <xdr:cNvSpPr/>
      </xdr:nvSpPr>
      <xdr:spPr>
        <a:xfrm>
          <a:off x="4996099" y="17123882"/>
          <a:ext cx="298681"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18</xdr:col>
      <xdr:colOff>180975</xdr:colOff>
      <xdr:row>31</xdr:row>
      <xdr:rowOff>161924</xdr:rowOff>
    </xdr:from>
    <xdr:to>
      <xdr:col>26</xdr:col>
      <xdr:colOff>361951</xdr:colOff>
      <xdr:row>48</xdr:row>
      <xdr:rowOff>266700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010400" y="9944099"/>
          <a:ext cx="5667376" cy="5172076"/>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▼県の様式からコピー</a:t>
          </a:r>
          <a:r>
            <a:rPr kumimoji="1" lang="en-US" altLang="ja-JP" sz="1600"/>
            <a:t>&amp;</a:t>
          </a:r>
          <a:r>
            <a:rPr kumimoji="1" lang="ja-JP" altLang="en-US" sz="1600"/>
            <a:t>ペーストする方法</a:t>
          </a:r>
          <a:endParaRPr kumimoji="1" lang="en-US" altLang="ja-JP" sz="1600"/>
        </a:p>
        <a:p>
          <a:pPr algn="l"/>
          <a:r>
            <a:rPr kumimoji="1" lang="ja-JP" altLang="en-US" sz="1600"/>
            <a:t>様式</a:t>
          </a:r>
          <a:r>
            <a:rPr kumimoji="1" lang="en-US" altLang="ja-JP" sz="1600"/>
            <a:t>1-1</a:t>
          </a:r>
          <a:r>
            <a:rPr kumimoji="1" lang="ja-JP" altLang="en-US" sz="1600"/>
            <a:t>のエクセルの　「経費の配分」　シートにある</a:t>
          </a:r>
          <a:endParaRPr kumimoji="1" lang="en-US" altLang="ja-JP" sz="1600"/>
        </a:p>
        <a:p>
          <a:pPr algn="l"/>
          <a:r>
            <a:rPr kumimoji="1" lang="ja-JP" altLang="en-US" sz="1600"/>
            <a:t>「各経費における補助額」の表　から</a:t>
          </a:r>
          <a:endParaRPr kumimoji="1" lang="en-US" altLang="ja-JP" sz="1600"/>
        </a:p>
        <a:p>
          <a:pPr algn="l"/>
          <a:endParaRPr kumimoji="1" lang="en-US" altLang="ja-JP" sz="1600"/>
        </a:p>
        <a:p>
          <a:pPr algn="l"/>
          <a:r>
            <a:rPr kumimoji="1" lang="ja-JP" altLang="en-US" sz="1600"/>
            <a:t>「補助対象経費」列　と　「補助額」列　の</a:t>
          </a:r>
          <a:endParaRPr kumimoji="1" lang="en-US" altLang="ja-JP" sz="1600"/>
        </a:p>
        <a:p>
          <a:pPr algn="l"/>
          <a:r>
            <a:rPr kumimoji="1" lang="ja-JP" altLang="en-US" sz="1600" u="sng"/>
            <a:t>列ごとに、２回に分けて</a:t>
          </a:r>
          <a:r>
            <a:rPr kumimoji="1" lang="ja-JP" altLang="en-US" sz="1600"/>
            <a:t>金額をコピーし、</a:t>
          </a:r>
          <a:endParaRPr kumimoji="1" lang="en-US" altLang="ja-JP" sz="1600"/>
        </a:p>
        <a:p>
          <a:pPr algn="l"/>
          <a:endParaRPr kumimoji="1" lang="en-US" altLang="ja-JP" sz="1600"/>
        </a:p>
        <a:p>
          <a:pPr algn="l"/>
          <a:r>
            <a:rPr kumimoji="1" lang="en-US" altLang="ja-JP" sz="1600"/>
            <a:t>"</a:t>
          </a:r>
          <a:r>
            <a:rPr kumimoji="1" lang="ja-JP" altLang="en-US" sz="1600"/>
            <a:t>貼り付けのオプション</a:t>
          </a:r>
          <a:r>
            <a:rPr kumimoji="1" lang="en-US" altLang="ja-JP" sz="1600"/>
            <a:t>" </a:t>
          </a:r>
          <a:r>
            <a:rPr kumimoji="1" lang="ja-JP" altLang="en-US" sz="1600"/>
            <a:t>または </a:t>
          </a:r>
          <a:r>
            <a:rPr kumimoji="1" lang="en-US" altLang="ja-JP" sz="1600"/>
            <a:t>"</a:t>
          </a:r>
          <a:r>
            <a:rPr kumimoji="1" lang="ja-JP" altLang="en-US" sz="1600"/>
            <a:t>形式を選択して貼り付け</a:t>
          </a:r>
          <a:r>
            <a:rPr kumimoji="1" lang="en-US" altLang="ja-JP" sz="1600"/>
            <a:t>" </a:t>
          </a:r>
          <a:r>
            <a:rPr kumimoji="1" lang="ja-JP" altLang="en-US" sz="1600"/>
            <a:t>で、</a:t>
          </a:r>
          <a:endParaRPr kumimoji="1" lang="en-US" altLang="ja-JP" sz="1600"/>
        </a:p>
        <a:p>
          <a:pPr algn="l"/>
          <a:r>
            <a:rPr kumimoji="1" lang="en-US" altLang="ja-JP" sz="1600" u="sng"/>
            <a:t>"</a:t>
          </a:r>
          <a:r>
            <a:rPr kumimoji="1" lang="ja-JP" altLang="en-US" sz="1600" u="sng"/>
            <a:t>値</a:t>
          </a:r>
          <a:r>
            <a:rPr kumimoji="1" lang="en-US" altLang="ja-JP" sz="1600" u="sng"/>
            <a:t>"</a:t>
          </a:r>
          <a:r>
            <a:rPr kumimoji="1" lang="ja-JP" altLang="en-US" sz="1600" u="sng"/>
            <a:t>を選択して貼り付ける</a:t>
          </a:r>
          <a:r>
            <a:rPr kumimoji="1" lang="ja-JP" altLang="en-US" sz="1600"/>
            <a:t>とスムーズです。</a:t>
          </a:r>
          <a:endParaRPr kumimoji="1" lang="en-US" altLang="ja-JP" sz="1600"/>
        </a:p>
        <a:p>
          <a:pPr algn="l"/>
          <a:endParaRPr kumimoji="1" lang="en-US" altLang="ja-JP" sz="1600"/>
        </a:p>
        <a:p>
          <a:pPr algn="l"/>
          <a:r>
            <a:rPr kumimoji="1" lang="en-US" altLang="ja-JP" sz="1600"/>
            <a:t>※</a:t>
          </a:r>
          <a:r>
            <a:rPr kumimoji="1" lang="ja-JP" altLang="en-US" sz="1600"/>
            <a:t>「補助対象経費」列→県様式の</a:t>
          </a:r>
          <a:r>
            <a:rPr kumimoji="1" lang="en-US" altLang="ja-JP" sz="1600"/>
            <a:t>E22</a:t>
          </a:r>
          <a:r>
            <a:rPr kumimoji="1" lang="ja-JP" altLang="en-US" sz="1600"/>
            <a:t>セルから</a:t>
          </a:r>
          <a:r>
            <a:rPr kumimoji="1" lang="en-US" altLang="ja-JP" sz="1600"/>
            <a:t>G27</a:t>
          </a:r>
          <a:r>
            <a:rPr kumimoji="1" lang="ja-JP" altLang="en-US" sz="1600"/>
            <a:t>セル</a:t>
          </a:r>
          <a:endParaRPr kumimoji="1" lang="en-US" altLang="ja-JP" sz="1600"/>
        </a:p>
        <a:p>
          <a:pPr algn="l"/>
          <a:r>
            <a:rPr kumimoji="1" lang="en-US" altLang="ja-JP" sz="1600"/>
            <a:t>※</a:t>
          </a:r>
          <a:r>
            <a:rPr kumimoji="1" lang="ja-JP" altLang="en-US" sz="1600"/>
            <a:t>「補助額」列→県様式の</a:t>
          </a:r>
          <a:r>
            <a:rPr kumimoji="1" lang="en-US" altLang="ja-JP" sz="1600"/>
            <a:t>H22</a:t>
          </a:r>
          <a:r>
            <a:rPr kumimoji="1" lang="ja-JP" altLang="en-US" sz="1600"/>
            <a:t>セルから</a:t>
          </a:r>
          <a:r>
            <a:rPr kumimoji="1" lang="en-US" altLang="ja-JP" sz="1600"/>
            <a:t>I27</a:t>
          </a:r>
          <a:r>
            <a:rPr kumimoji="1" lang="ja-JP" altLang="en-US" sz="1600"/>
            <a:t>セル</a:t>
          </a:r>
          <a:endParaRPr kumimoji="1" lang="en-US" altLang="ja-JP" sz="1600"/>
        </a:p>
        <a:p>
          <a:pPr algn="l"/>
          <a:endParaRPr kumimoji="1" lang="en-US" altLang="ja-JP" sz="1600"/>
        </a:p>
        <a:p>
          <a:pPr algn="l"/>
          <a:r>
            <a:rPr kumimoji="1" lang="en-US" altLang="ja-JP" sz="1600"/>
            <a:t>※</a:t>
          </a:r>
          <a:r>
            <a:rPr kumimoji="1" lang="ja-JP" altLang="en-US" sz="1600"/>
            <a:t>金額は手入力でも問題ございません。</a:t>
          </a:r>
        </a:p>
        <a:p>
          <a:pPr algn="l"/>
          <a:endParaRPr kumimoji="1" lang="en-US" altLang="ja-JP" sz="2000"/>
        </a:p>
      </xdr:txBody>
    </xdr:sp>
    <xdr:clientData/>
  </xdr:twoCellAnchor>
  <xdr:twoCellAnchor editAs="absolute">
    <xdr:from>
      <xdr:col>18</xdr:col>
      <xdr:colOff>209550</xdr:colOff>
      <xdr:row>7</xdr:row>
      <xdr:rowOff>9525</xdr:rowOff>
    </xdr:from>
    <xdr:to>
      <xdr:col>24</xdr:col>
      <xdr:colOff>66675</xdr:colOff>
      <xdr:row>14</xdr:row>
      <xdr:rowOff>314325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038975" y="1695450"/>
          <a:ext cx="3971925" cy="236220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a:t>
          </a:r>
          <a:r>
            <a:rPr kumimoji="1" lang="en-US" altLang="ja-JP" sz="1100"/>
            <a:t>(1) </a:t>
          </a:r>
          <a:r>
            <a:rPr kumimoji="1" lang="ja-JP" altLang="en-US" sz="1100"/>
            <a:t>事業内容の表に、</a:t>
          </a:r>
          <a:endParaRPr kumimoji="1" lang="en-US" altLang="ja-JP" sz="1100"/>
        </a:p>
        <a:p>
          <a:pPr algn="l"/>
          <a:r>
            <a:rPr kumimoji="1" lang="ja-JP" altLang="en-US" sz="1100"/>
            <a:t>県の様式からコピー</a:t>
          </a:r>
          <a:r>
            <a:rPr kumimoji="1" lang="en-US" altLang="ja-JP" sz="1100"/>
            <a:t>&amp;</a:t>
          </a:r>
          <a:r>
            <a:rPr kumimoji="1" lang="ja-JP" altLang="en-US" sz="1100"/>
            <a:t>ペーストする方法</a:t>
          </a:r>
          <a:endParaRPr kumimoji="1" lang="en-US" altLang="ja-JP" sz="1100"/>
        </a:p>
        <a:p>
          <a:pPr algn="l"/>
          <a:endParaRPr kumimoji="1" lang="ja-JP" altLang="en-US" sz="1100"/>
        </a:p>
        <a:p>
          <a:pPr algn="l"/>
          <a:r>
            <a:rPr kumimoji="1" lang="ja-JP" altLang="en-US" sz="1100"/>
            <a:t>様式</a:t>
          </a:r>
          <a:r>
            <a:rPr kumimoji="1" lang="en-US" altLang="ja-JP" sz="1100"/>
            <a:t>1-1</a:t>
          </a:r>
          <a:r>
            <a:rPr kumimoji="1" lang="ja-JP" altLang="en-US" sz="1100"/>
            <a:t>のエクセルの　「事業計画内容」　シートにある</a:t>
          </a:r>
        </a:p>
        <a:p>
          <a:pPr algn="l"/>
          <a:r>
            <a:rPr kumimoji="1" lang="ja-JP" altLang="en-US" sz="1100"/>
            <a:t>「４　事業計画　</a:t>
          </a:r>
          <a:r>
            <a:rPr kumimoji="1" lang="en-US" altLang="ja-JP" sz="1100"/>
            <a:t>(1) </a:t>
          </a:r>
          <a:r>
            <a:rPr kumimoji="1" lang="ja-JP" altLang="en-US" sz="1100"/>
            <a:t>事業内容」の表をコピーし、貼り付ける。</a:t>
          </a:r>
          <a:endParaRPr kumimoji="1" lang="en-US" altLang="ja-JP" sz="1100"/>
        </a:p>
        <a:p>
          <a:pPr algn="l"/>
          <a:endParaRPr kumimoji="1" lang="ja-JP" altLang="en-US" sz="1100"/>
        </a:p>
        <a:p>
          <a:pPr algn="l"/>
          <a:r>
            <a:rPr kumimoji="1" lang="en-US" altLang="ja-JP" sz="1100"/>
            <a:t>※</a:t>
          </a:r>
          <a:r>
            <a:rPr kumimoji="1" lang="ja-JP" altLang="en-US" sz="1100"/>
            <a:t>「４　事業計画　</a:t>
          </a:r>
          <a:r>
            <a:rPr kumimoji="1" lang="en-US" altLang="ja-JP" sz="1100"/>
            <a:t>(1) </a:t>
          </a:r>
          <a:r>
            <a:rPr kumimoji="1" lang="ja-JP" altLang="en-US" sz="1100"/>
            <a:t>事業内容」の表</a:t>
          </a:r>
          <a:endParaRPr kumimoji="1" lang="en-US" altLang="ja-JP" sz="1100"/>
        </a:p>
        <a:p>
          <a:pPr algn="l"/>
          <a:r>
            <a:rPr kumimoji="1" lang="ja-JP" altLang="en-US" sz="1100"/>
            <a:t>　→県様式の</a:t>
          </a:r>
          <a:r>
            <a:rPr kumimoji="1" lang="en-US" altLang="ja-JP" sz="1100"/>
            <a:t>B17</a:t>
          </a:r>
          <a:r>
            <a:rPr kumimoji="1" lang="ja-JP" altLang="en-US" sz="1100"/>
            <a:t>セルから</a:t>
          </a:r>
          <a:r>
            <a:rPr kumimoji="1" lang="en-US" altLang="ja-JP" sz="1100"/>
            <a:t>R26</a:t>
          </a:r>
          <a:r>
            <a:rPr kumimoji="1" lang="ja-JP" altLang="en-US" sz="1100"/>
            <a:t>セル</a:t>
          </a:r>
          <a:endParaRPr kumimoji="1" lang="en-US" altLang="ja-JP" sz="1100"/>
        </a:p>
        <a:p>
          <a:pPr algn="l"/>
          <a:endParaRPr kumimoji="1" lang="en-US" altLang="ja-JP" sz="1100"/>
        </a:p>
        <a:p>
          <a:pPr algn="l"/>
          <a:r>
            <a:rPr kumimoji="1" lang="en-US" altLang="ja-JP" sz="1100"/>
            <a:t>※</a:t>
          </a:r>
          <a:r>
            <a:rPr kumimoji="1" lang="ja-JP" altLang="en-US" sz="1100"/>
            <a:t>通常の「貼り付け」</a:t>
          </a:r>
        </a:p>
        <a:p>
          <a:pPr algn="l"/>
          <a:endParaRPr kumimoji="1" lang="ja-JP" altLang="en-US" sz="1100"/>
        </a:p>
        <a:p>
          <a:pPr algn="l"/>
          <a:r>
            <a:rPr kumimoji="1" lang="en-US" altLang="ja-JP" sz="1100"/>
            <a:t>※</a:t>
          </a:r>
          <a:r>
            <a:rPr kumimoji="1" lang="ja-JP" altLang="en-US" sz="1100"/>
            <a:t>手入力でも問題ございません。</a:t>
          </a: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13</xdr:row>
          <xdr:rowOff>47625</xdr:rowOff>
        </xdr:from>
        <xdr:to>
          <xdr:col>6</xdr:col>
          <xdr:colOff>352425</xdr:colOff>
          <xdr:row>13</xdr:row>
          <xdr:rowOff>295275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57150</xdr:rowOff>
        </xdr:from>
        <xdr:to>
          <xdr:col>9</xdr:col>
          <xdr:colOff>333375</xdr:colOff>
          <xdr:row>13</xdr:row>
          <xdr:rowOff>304800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47625</xdr:rowOff>
        </xdr:from>
        <xdr:to>
          <xdr:col>12</xdr:col>
          <xdr:colOff>314325</xdr:colOff>
          <xdr:row>13</xdr:row>
          <xdr:rowOff>295275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57150</xdr:rowOff>
        </xdr:from>
        <xdr:to>
          <xdr:col>16</xdr:col>
          <xdr:colOff>0</xdr:colOff>
          <xdr:row>13</xdr:row>
          <xdr:rowOff>304800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70036</xdr:colOff>
      <xdr:row>49</xdr:row>
      <xdr:rowOff>112058</xdr:rowOff>
    </xdr:from>
    <xdr:to>
      <xdr:col>14</xdr:col>
      <xdr:colOff>341701</xdr:colOff>
      <xdr:row>54</xdr:row>
      <xdr:rowOff>350834</xdr:rowOff>
    </xdr:to>
    <xdr:sp macro="" textlink="">
      <xdr:nvSpPr>
        <xdr:cNvPr id="15" name="矢印: 上向き折線 14">
          <a:extLst>
            <a:ext uri="{FF2B5EF4-FFF2-40B4-BE49-F238E27FC236}">
              <a16:creationId xmlns:a16="http://schemas.microsoft.com/office/drawing/2014/main" id="{00000000-0008-0000-0200-00000F000000}"/>
            </a:ext>
          </a:extLst>
        </xdr:cNvPr>
        <xdr:cNvSpPr/>
      </xdr:nvSpPr>
      <xdr:spPr>
        <a:xfrm flipV="1">
          <a:off x="4972610" y="15296029"/>
          <a:ext cx="663870" cy="2087746"/>
        </a:xfrm>
        <a:prstGeom prst="bentUpArrow">
          <a:avLst>
            <a:gd name="adj1" fmla="val 23571"/>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70037</xdr:colOff>
      <xdr:row>55</xdr:row>
      <xdr:rowOff>70037</xdr:rowOff>
    </xdr:from>
    <xdr:to>
      <xdr:col>13</xdr:col>
      <xdr:colOff>372596</xdr:colOff>
      <xdr:row>55</xdr:row>
      <xdr:rowOff>370916</xdr:rowOff>
    </xdr:to>
    <xdr:sp macro="" textlink="">
      <xdr:nvSpPr>
        <xdr:cNvPr id="16" name="矢印: 下 15">
          <a:extLst>
            <a:ext uri="{FF2B5EF4-FFF2-40B4-BE49-F238E27FC236}">
              <a16:creationId xmlns:a16="http://schemas.microsoft.com/office/drawing/2014/main" id="{00000000-0008-0000-0200-000010000000}"/>
            </a:ext>
          </a:extLst>
        </xdr:cNvPr>
        <xdr:cNvSpPr/>
      </xdr:nvSpPr>
      <xdr:spPr>
        <a:xfrm rot="16200000" flipH="1">
          <a:off x="4973451" y="17508351"/>
          <a:ext cx="300879"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18</xdr:col>
      <xdr:colOff>206924</xdr:colOff>
      <xdr:row>1</xdr:row>
      <xdr:rowOff>202998</xdr:rowOff>
    </xdr:from>
    <xdr:to>
      <xdr:col>23</xdr:col>
      <xdr:colOff>381733</xdr:colOff>
      <xdr:row>6</xdr:row>
      <xdr:rowOff>64076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036349" y="383973"/>
          <a:ext cx="3603809" cy="108027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13</xdr:row>
          <xdr:rowOff>47625</xdr:rowOff>
        </xdr:from>
        <xdr:to>
          <xdr:col>6</xdr:col>
          <xdr:colOff>352425</xdr:colOff>
          <xdr:row>13</xdr:row>
          <xdr:rowOff>295275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57150</xdr:rowOff>
        </xdr:from>
        <xdr:to>
          <xdr:col>9</xdr:col>
          <xdr:colOff>333375</xdr:colOff>
          <xdr:row>13</xdr:row>
          <xdr:rowOff>304800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47625</xdr:rowOff>
        </xdr:from>
        <xdr:to>
          <xdr:col>12</xdr:col>
          <xdr:colOff>304800</xdr:colOff>
          <xdr:row>13</xdr:row>
          <xdr:rowOff>295275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57150</xdr:rowOff>
        </xdr:from>
        <xdr:to>
          <xdr:col>16</xdr:col>
          <xdr:colOff>0</xdr:colOff>
          <xdr:row>13</xdr:row>
          <xdr:rowOff>304800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145676</xdr:colOff>
      <xdr:row>55</xdr:row>
      <xdr:rowOff>44824</xdr:rowOff>
    </xdr:from>
    <xdr:to>
      <xdr:col>10</xdr:col>
      <xdr:colOff>56030</xdr:colOff>
      <xdr:row>55</xdr:row>
      <xdr:rowOff>347383</xdr:rowOff>
    </xdr:to>
    <xdr:sp macro="" textlink="">
      <xdr:nvSpPr>
        <xdr:cNvPr id="7" name="矢印: 下 6">
          <a:extLst>
            <a:ext uri="{FF2B5EF4-FFF2-40B4-BE49-F238E27FC236}">
              <a16:creationId xmlns:a16="http://schemas.microsoft.com/office/drawing/2014/main" id="{00000000-0008-0000-0300-000007000000}"/>
            </a:ext>
          </a:extLst>
        </xdr:cNvPr>
        <xdr:cNvSpPr/>
      </xdr:nvSpPr>
      <xdr:spPr>
        <a:xfrm>
          <a:off x="3460376" y="17161249"/>
          <a:ext cx="300879"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18</xdr:col>
      <xdr:colOff>180975</xdr:colOff>
      <xdr:row>31</xdr:row>
      <xdr:rowOff>161924</xdr:rowOff>
    </xdr:from>
    <xdr:to>
      <xdr:col>26</xdr:col>
      <xdr:colOff>361951</xdr:colOff>
      <xdr:row>49</xdr:row>
      <xdr:rowOff>98612</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010400" y="9944099"/>
          <a:ext cx="5667376" cy="5172076"/>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▼県の様式からコピー</a:t>
          </a:r>
          <a:r>
            <a:rPr kumimoji="1" lang="en-US" altLang="ja-JP" sz="1600"/>
            <a:t>&amp;</a:t>
          </a:r>
          <a:r>
            <a:rPr kumimoji="1" lang="ja-JP" altLang="en-US" sz="1600"/>
            <a:t>ペーストする方法</a:t>
          </a:r>
          <a:endParaRPr kumimoji="1" lang="en-US" altLang="ja-JP" sz="1600"/>
        </a:p>
        <a:p>
          <a:pPr algn="l"/>
          <a:r>
            <a:rPr kumimoji="1" lang="ja-JP" altLang="en-US" sz="1600"/>
            <a:t>様式</a:t>
          </a:r>
          <a:r>
            <a:rPr kumimoji="1" lang="en-US" altLang="ja-JP" sz="1600"/>
            <a:t>1-1</a:t>
          </a:r>
          <a:r>
            <a:rPr kumimoji="1" lang="ja-JP" altLang="en-US" sz="1600"/>
            <a:t>のエクセルの　「経費の配分」　シートにある</a:t>
          </a:r>
          <a:endParaRPr kumimoji="1" lang="en-US" altLang="ja-JP" sz="1600"/>
        </a:p>
        <a:p>
          <a:pPr algn="l"/>
          <a:r>
            <a:rPr kumimoji="1" lang="ja-JP" altLang="en-US" sz="1600"/>
            <a:t>「各経費における補助額」の表　から</a:t>
          </a:r>
          <a:endParaRPr kumimoji="1" lang="en-US" altLang="ja-JP" sz="1600"/>
        </a:p>
        <a:p>
          <a:pPr algn="l"/>
          <a:endParaRPr kumimoji="1" lang="en-US" altLang="ja-JP" sz="1600"/>
        </a:p>
        <a:p>
          <a:pPr algn="l"/>
          <a:r>
            <a:rPr kumimoji="1" lang="ja-JP" altLang="en-US" sz="1600"/>
            <a:t>「補助対象経費」列　と　「補助額」列　の</a:t>
          </a:r>
          <a:endParaRPr kumimoji="1" lang="en-US" altLang="ja-JP" sz="1600"/>
        </a:p>
        <a:p>
          <a:pPr algn="l"/>
          <a:r>
            <a:rPr kumimoji="1" lang="ja-JP" altLang="en-US" sz="1600" u="sng"/>
            <a:t>列ごとに、２回に分けて</a:t>
          </a:r>
          <a:r>
            <a:rPr kumimoji="1" lang="ja-JP" altLang="en-US" sz="1600"/>
            <a:t>金額をコピーし、</a:t>
          </a:r>
          <a:endParaRPr kumimoji="1" lang="en-US" altLang="ja-JP" sz="1600"/>
        </a:p>
        <a:p>
          <a:pPr algn="l"/>
          <a:endParaRPr kumimoji="1" lang="en-US" altLang="ja-JP" sz="1600"/>
        </a:p>
        <a:p>
          <a:pPr algn="l"/>
          <a:r>
            <a:rPr kumimoji="1" lang="en-US" altLang="ja-JP" sz="1600"/>
            <a:t>"</a:t>
          </a:r>
          <a:r>
            <a:rPr kumimoji="1" lang="ja-JP" altLang="en-US" sz="1600"/>
            <a:t>貼り付けのオプション</a:t>
          </a:r>
          <a:r>
            <a:rPr kumimoji="1" lang="en-US" altLang="ja-JP" sz="1600"/>
            <a:t>" </a:t>
          </a:r>
          <a:r>
            <a:rPr kumimoji="1" lang="ja-JP" altLang="en-US" sz="1600"/>
            <a:t>または </a:t>
          </a:r>
          <a:r>
            <a:rPr kumimoji="1" lang="en-US" altLang="ja-JP" sz="1600"/>
            <a:t>"</a:t>
          </a:r>
          <a:r>
            <a:rPr kumimoji="1" lang="ja-JP" altLang="en-US" sz="1600"/>
            <a:t>形式を選択して貼り付け</a:t>
          </a:r>
          <a:r>
            <a:rPr kumimoji="1" lang="en-US" altLang="ja-JP" sz="1600"/>
            <a:t>" </a:t>
          </a:r>
          <a:r>
            <a:rPr kumimoji="1" lang="ja-JP" altLang="en-US" sz="1600"/>
            <a:t>で、</a:t>
          </a:r>
          <a:endParaRPr kumimoji="1" lang="en-US" altLang="ja-JP" sz="1600"/>
        </a:p>
        <a:p>
          <a:pPr algn="l"/>
          <a:r>
            <a:rPr kumimoji="1" lang="en-US" altLang="ja-JP" sz="1600" u="sng"/>
            <a:t>"</a:t>
          </a:r>
          <a:r>
            <a:rPr kumimoji="1" lang="ja-JP" altLang="en-US" sz="1600" u="sng"/>
            <a:t>値</a:t>
          </a:r>
          <a:r>
            <a:rPr kumimoji="1" lang="en-US" altLang="ja-JP" sz="1600" u="sng"/>
            <a:t>"</a:t>
          </a:r>
          <a:r>
            <a:rPr kumimoji="1" lang="ja-JP" altLang="en-US" sz="1600" u="sng"/>
            <a:t>を選択して貼り付ける</a:t>
          </a:r>
          <a:r>
            <a:rPr kumimoji="1" lang="ja-JP" altLang="en-US" sz="1600"/>
            <a:t>とスムーズです。</a:t>
          </a:r>
          <a:endParaRPr kumimoji="1" lang="en-US" altLang="ja-JP" sz="1600"/>
        </a:p>
        <a:p>
          <a:pPr algn="l"/>
          <a:endParaRPr kumimoji="1" lang="en-US" altLang="ja-JP" sz="1600"/>
        </a:p>
        <a:p>
          <a:pPr algn="l"/>
          <a:r>
            <a:rPr kumimoji="1" lang="en-US" altLang="ja-JP" sz="1600"/>
            <a:t>※</a:t>
          </a:r>
          <a:r>
            <a:rPr kumimoji="1" lang="ja-JP" altLang="en-US" sz="1600"/>
            <a:t>「補助対象経費」列→県様式の</a:t>
          </a:r>
          <a:r>
            <a:rPr kumimoji="1" lang="en-US" altLang="ja-JP" sz="1600"/>
            <a:t>E22</a:t>
          </a:r>
          <a:r>
            <a:rPr kumimoji="1" lang="ja-JP" altLang="en-US" sz="1600"/>
            <a:t>セルから</a:t>
          </a:r>
          <a:r>
            <a:rPr kumimoji="1" lang="en-US" altLang="ja-JP" sz="1600"/>
            <a:t>G27</a:t>
          </a:r>
          <a:r>
            <a:rPr kumimoji="1" lang="ja-JP" altLang="en-US" sz="1600"/>
            <a:t>セル</a:t>
          </a:r>
          <a:endParaRPr kumimoji="1" lang="en-US" altLang="ja-JP" sz="1600"/>
        </a:p>
        <a:p>
          <a:pPr algn="l"/>
          <a:r>
            <a:rPr kumimoji="1" lang="en-US" altLang="ja-JP" sz="1600"/>
            <a:t>※</a:t>
          </a:r>
          <a:r>
            <a:rPr kumimoji="1" lang="ja-JP" altLang="en-US" sz="1600"/>
            <a:t>「補助額」列→県様式の</a:t>
          </a:r>
          <a:r>
            <a:rPr kumimoji="1" lang="en-US" altLang="ja-JP" sz="1600"/>
            <a:t>H22</a:t>
          </a:r>
          <a:r>
            <a:rPr kumimoji="1" lang="ja-JP" altLang="en-US" sz="1600"/>
            <a:t>セルから</a:t>
          </a:r>
          <a:r>
            <a:rPr kumimoji="1" lang="en-US" altLang="ja-JP" sz="1600"/>
            <a:t>I27</a:t>
          </a:r>
          <a:r>
            <a:rPr kumimoji="1" lang="ja-JP" altLang="en-US" sz="1600"/>
            <a:t>セル</a:t>
          </a:r>
          <a:endParaRPr kumimoji="1" lang="en-US" altLang="ja-JP" sz="1600"/>
        </a:p>
        <a:p>
          <a:pPr algn="l"/>
          <a:endParaRPr kumimoji="1" lang="en-US" altLang="ja-JP" sz="1600"/>
        </a:p>
        <a:p>
          <a:pPr algn="l"/>
          <a:r>
            <a:rPr kumimoji="1" lang="en-US" altLang="ja-JP" sz="1600"/>
            <a:t>※</a:t>
          </a:r>
          <a:r>
            <a:rPr kumimoji="1" lang="ja-JP" altLang="en-US" sz="1600"/>
            <a:t>金額は手入力でも問題ございません。</a:t>
          </a:r>
        </a:p>
        <a:p>
          <a:pPr algn="l"/>
          <a:endParaRPr kumimoji="1" lang="en-US" altLang="ja-JP" sz="2000"/>
        </a:p>
      </xdr:txBody>
    </xdr:sp>
    <xdr:clientData/>
  </xdr:twoCellAnchor>
  <xdr:twoCellAnchor editAs="absolute">
    <xdr:from>
      <xdr:col>18</xdr:col>
      <xdr:colOff>209550</xdr:colOff>
      <xdr:row>7</xdr:row>
      <xdr:rowOff>9525</xdr:rowOff>
    </xdr:from>
    <xdr:to>
      <xdr:col>24</xdr:col>
      <xdr:colOff>66675</xdr:colOff>
      <xdr:row>14</xdr:row>
      <xdr:rowOff>314325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7038975" y="1695450"/>
          <a:ext cx="3971925" cy="236220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a:t>
          </a:r>
          <a:r>
            <a:rPr kumimoji="1" lang="en-US" altLang="ja-JP" sz="1100"/>
            <a:t>(1) </a:t>
          </a:r>
          <a:r>
            <a:rPr kumimoji="1" lang="ja-JP" altLang="en-US" sz="1100"/>
            <a:t>事業内容の表に、</a:t>
          </a:r>
          <a:endParaRPr kumimoji="1" lang="en-US" altLang="ja-JP" sz="1100"/>
        </a:p>
        <a:p>
          <a:pPr algn="l"/>
          <a:r>
            <a:rPr kumimoji="1" lang="ja-JP" altLang="en-US" sz="1100"/>
            <a:t>県の様式からコピー</a:t>
          </a:r>
          <a:r>
            <a:rPr kumimoji="1" lang="en-US" altLang="ja-JP" sz="1100"/>
            <a:t>&amp;</a:t>
          </a:r>
          <a:r>
            <a:rPr kumimoji="1" lang="ja-JP" altLang="en-US" sz="1100"/>
            <a:t>ペーストする方法</a:t>
          </a:r>
          <a:endParaRPr kumimoji="1" lang="en-US" altLang="ja-JP" sz="1100"/>
        </a:p>
        <a:p>
          <a:pPr algn="l"/>
          <a:endParaRPr kumimoji="1" lang="ja-JP" altLang="en-US" sz="1100"/>
        </a:p>
        <a:p>
          <a:pPr algn="l"/>
          <a:r>
            <a:rPr kumimoji="1" lang="ja-JP" altLang="en-US" sz="1100"/>
            <a:t>様式</a:t>
          </a:r>
          <a:r>
            <a:rPr kumimoji="1" lang="en-US" altLang="ja-JP" sz="1100"/>
            <a:t>1-1</a:t>
          </a:r>
          <a:r>
            <a:rPr kumimoji="1" lang="ja-JP" altLang="en-US" sz="1100"/>
            <a:t>のエクセルの　「事業計画内容」　シートにある</a:t>
          </a:r>
        </a:p>
        <a:p>
          <a:pPr algn="l"/>
          <a:r>
            <a:rPr kumimoji="1" lang="ja-JP" altLang="en-US" sz="1100"/>
            <a:t>「４　事業計画　</a:t>
          </a:r>
          <a:r>
            <a:rPr kumimoji="1" lang="en-US" altLang="ja-JP" sz="1100"/>
            <a:t>(1) </a:t>
          </a:r>
          <a:r>
            <a:rPr kumimoji="1" lang="ja-JP" altLang="en-US" sz="1100"/>
            <a:t>事業内容」の表をコピーし、貼り付ける。</a:t>
          </a:r>
          <a:endParaRPr kumimoji="1" lang="en-US" altLang="ja-JP" sz="1100"/>
        </a:p>
        <a:p>
          <a:pPr algn="l"/>
          <a:endParaRPr kumimoji="1" lang="ja-JP" altLang="en-US" sz="1100"/>
        </a:p>
        <a:p>
          <a:pPr algn="l"/>
          <a:r>
            <a:rPr kumimoji="1" lang="en-US" altLang="ja-JP" sz="1100"/>
            <a:t>※</a:t>
          </a:r>
          <a:r>
            <a:rPr kumimoji="1" lang="ja-JP" altLang="en-US" sz="1100"/>
            <a:t>「４　事業計画　</a:t>
          </a:r>
          <a:r>
            <a:rPr kumimoji="1" lang="en-US" altLang="ja-JP" sz="1100"/>
            <a:t>(1) </a:t>
          </a:r>
          <a:r>
            <a:rPr kumimoji="1" lang="ja-JP" altLang="en-US" sz="1100"/>
            <a:t>事業内容」の表</a:t>
          </a:r>
          <a:endParaRPr kumimoji="1" lang="en-US" altLang="ja-JP" sz="1100"/>
        </a:p>
        <a:p>
          <a:pPr algn="l"/>
          <a:r>
            <a:rPr kumimoji="1" lang="ja-JP" altLang="en-US" sz="1100"/>
            <a:t>　→県様式の</a:t>
          </a:r>
          <a:r>
            <a:rPr kumimoji="1" lang="en-US" altLang="ja-JP" sz="1100">
              <a:solidFill>
                <a:schemeClr val="dk1"/>
              </a:solidFill>
              <a:effectLst/>
              <a:latin typeface="+mn-lt"/>
              <a:ea typeface="+mn-ea"/>
              <a:cs typeface="+mn-cs"/>
            </a:rPr>
            <a:t>B17</a:t>
          </a:r>
          <a:r>
            <a:rPr kumimoji="1" lang="ja-JP" altLang="ja-JP" sz="1100">
              <a:solidFill>
                <a:schemeClr val="dk1"/>
              </a:solidFill>
              <a:effectLst/>
              <a:latin typeface="+mn-lt"/>
              <a:ea typeface="+mn-ea"/>
              <a:cs typeface="+mn-cs"/>
            </a:rPr>
            <a:t>セルから</a:t>
          </a:r>
          <a:r>
            <a:rPr kumimoji="1" lang="en-US" altLang="ja-JP" sz="1100">
              <a:solidFill>
                <a:schemeClr val="dk1"/>
              </a:solidFill>
              <a:effectLst/>
              <a:latin typeface="+mn-lt"/>
              <a:ea typeface="+mn-ea"/>
              <a:cs typeface="+mn-cs"/>
            </a:rPr>
            <a:t>R26</a:t>
          </a:r>
          <a:r>
            <a:rPr kumimoji="1" lang="ja-JP" altLang="en-US" sz="1100"/>
            <a:t>セル</a:t>
          </a:r>
          <a:endParaRPr kumimoji="1" lang="en-US" altLang="ja-JP" sz="1100"/>
        </a:p>
        <a:p>
          <a:pPr algn="l"/>
          <a:endParaRPr kumimoji="1" lang="en-US" altLang="ja-JP" sz="1100"/>
        </a:p>
        <a:p>
          <a:pPr algn="l"/>
          <a:r>
            <a:rPr kumimoji="1" lang="en-US" altLang="ja-JP" sz="1100"/>
            <a:t>※</a:t>
          </a:r>
          <a:r>
            <a:rPr kumimoji="1" lang="ja-JP" altLang="en-US" sz="1100"/>
            <a:t>通常の「貼り付け」</a:t>
          </a:r>
        </a:p>
        <a:p>
          <a:pPr algn="l"/>
          <a:endParaRPr kumimoji="1" lang="ja-JP" altLang="en-US" sz="1100"/>
        </a:p>
        <a:p>
          <a:pPr algn="l"/>
          <a:r>
            <a:rPr kumimoji="1" lang="en-US" altLang="ja-JP" sz="1100"/>
            <a:t>※</a:t>
          </a:r>
          <a:r>
            <a:rPr kumimoji="1" lang="ja-JP" altLang="en-US" sz="1100"/>
            <a:t>手入力でも問題ございません。</a:t>
          </a: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13</xdr:row>
          <xdr:rowOff>47625</xdr:rowOff>
        </xdr:from>
        <xdr:to>
          <xdr:col>6</xdr:col>
          <xdr:colOff>352425</xdr:colOff>
          <xdr:row>13</xdr:row>
          <xdr:rowOff>295275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3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57150</xdr:rowOff>
        </xdr:from>
        <xdr:to>
          <xdr:col>9</xdr:col>
          <xdr:colOff>333375</xdr:colOff>
          <xdr:row>13</xdr:row>
          <xdr:rowOff>304800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47625</xdr:rowOff>
        </xdr:from>
        <xdr:to>
          <xdr:col>12</xdr:col>
          <xdr:colOff>304800</xdr:colOff>
          <xdr:row>13</xdr:row>
          <xdr:rowOff>295275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57150</xdr:rowOff>
        </xdr:from>
        <xdr:to>
          <xdr:col>16</xdr:col>
          <xdr:colOff>0</xdr:colOff>
          <xdr:row>13</xdr:row>
          <xdr:rowOff>304800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3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70036</xdr:colOff>
      <xdr:row>50</xdr:row>
      <xdr:rowOff>112058</xdr:rowOff>
    </xdr:from>
    <xdr:to>
      <xdr:col>14</xdr:col>
      <xdr:colOff>341701</xdr:colOff>
      <xdr:row>55</xdr:row>
      <xdr:rowOff>350834</xdr:rowOff>
    </xdr:to>
    <xdr:sp macro="" textlink="">
      <xdr:nvSpPr>
        <xdr:cNvPr id="14" name="矢印: 上向き折線 13">
          <a:extLst>
            <a:ext uri="{FF2B5EF4-FFF2-40B4-BE49-F238E27FC236}">
              <a16:creationId xmlns:a16="http://schemas.microsoft.com/office/drawing/2014/main" id="{00000000-0008-0000-0300-00000E000000}"/>
            </a:ext>
          </a:extLst>
        </xdr:cNvPr>
        <xdr:cNvSpPr/>
      </xdr:nvSpPr>
      <xdr:spPr>
        <a:xfrm flipV="1">
          <a:off x="4946836" y="15380633"/>
          <a:ext cx="662190" cy="2086626"/>
        </a:xfrm>
        <a:prstGeom prst="bentUpArrow">
          <a:avLst>
            <a:gd name="adj1" fmla="val 23571"/>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70037</xdr:colOff>
      <xdr:row>56</xdr:row>
      <xdr:rowOff>70037</xdr:rowOff>
    </xdr:from>
    <xdr:to>
      <xdr:col>13</xdr:col>
      <xdr:colOff>372596</xdr:colOff>
      <xdr:row>56</xdr:row>
      <xdr:rowOff>370916</xdr:rowOff>
    </xdr:to>
    <xdr:sp macro="" textlink="">
      <xdr:nvSpPr>
        <xdr:cNvPr id="15" name="矢印: 下 14">
          <a:extLst>
            <a:ext uri="{FF2B5EF4-FFF2-40B4-BE49-F238E27FC236}">
              <a16:creationId xmlns:a16="http://schemas.microsoft.com/office/drawing/2014/main" id="{00000000-0008-0000-0300-00000F000000}"/>
            </a:ext>
          </a:extLst>
        </xdr:cNvPr>
        <xdr:cNvSpPr/>
      </xdr:nvSpPr>
      <xdr:spPr>
        <a:xfrm rot="16200000" flipH="1">
          <a:off x="4947677" y="17595197"/>
          <a:ext cx="300879"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18</xdr:col>
      <xdr:colOff>74706</xdr:colOff>
      <xdr:row>1</xdr:row>
      <xdr:rowOff>369794</xdr:rowOff>
    </xdr:from>
    <xdr:to>
      <xdr:col>23</xdr:col>
      <xdr:colOff>463418</xdr:colOff>
      <xdr:row>2</xdr:row>
      <xdr:rowOff>400211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04131" y="612962"/>
          <a:ext cx="3598637" cy="108152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12"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pageSetUpPr fitToPage="1"/>
  </sheetPr>
  <dimension ref="B1:N41"/>
  <sheetViews>
    <sheetView view="pageBreakPreview" zoomScale="90" zoomScaleNormal="100" zoomScaleSheetLayoutView="90" workbookViewId="0">
      <selection activeCell="I11" sqref="I11:M11"/>
    </sheetView>
  </sheetViews>
  <sheetFormatPr defaultColWidth="9" defaultRowHeight="13.5"/>
  <cols>
    <col min="1" max="1" width="1.875" style="3" customWidth="1"/>
    <col min="2" max="2" width="2.875" style="3" customWidth="1"/>
    <col min="3" max="3" width="5.625" style="3" customWidth="1"/>
    <col min="4" max="4" width="12" style="3" customWidth="1"/>
    <col min="5" max="5" width="2.125" style="3" customWidth="1"/>
    <col min="6" max="6" width="9" style="3"/>
    <col min="7" max="7" width="8.125" style="3" customWidth="1"/>
    <col min="8" max="8" width="9.875" style="3" customWidth="1"/>
    <col min="9" max="9" width="9" style="3" customWidth="1"/>
    <col min="10" max="10" width="9" style="19" customWidth="1"/>
    <col min="11" max="12" width="9" style="3"/>
    <col min="13" max="13" width="8.25" style="3" customWidth="1"/>
    <col min="14" max="14" width="2.125" style="3" customWidth="1"/>
    <col min="15" max="16384" width="9" style="3"/>
  </cols>
  <sheetData>
    <row r="1" spans="2:14">
      <c r="N1" s="27"/>
    </row>
    <row r="2" spans="2:14">
      <c r="B2" s="3" t="s">
        <v>19</v>
      </c>
    </row>
    <row r="3" spans="2:14" s="5" customFormat="1" ht="17.25">
      <c r="B3" s="126" t="s">
        <v>185</v>
      </c>
      <c r="C3" s="126"/>
      <c r="D3" s="126"/>
      <c r="E3" s="126"/>
      <c r="F3" s="126"/>
      <c r="G3" s="126"/>
      <c r="H3" s="126"/>
      <c r="I3" s="126"/>
      <c r="J3" s="126"/>
      <c r="K3" s="126"/>
      <c r="L3" s="126"/>
      <c r="M3" s="126"/>
      <c r="N3" s="127"/>
    </row>
    <row r="4" spans="2:14" ht="14.25" thickBot="1"/>
    <row r="5" spans="2:14" ht="29.25" customHeight="1">
      <c r="B5" s="6"/>
      <c r="C5" s="7"/>
      <c r="D5" s="7"/>
      <c r="E5" s="7"/>
      <c r="F5" s="7"/>
      <c r="G5" s="7"/>
      <c r="H5" s="7"/>
      <c r="I5" s="7"/>
      <c r="J5" s="7"/>
      <c r="K5" s="7"/>
      <c r="L5" s="7"/>
      <c r="M5" s="7"/>
      <c r="N5" s="8"/>
    </row>
    <row r="6" spans="2:14" ht="29.25" customHeight="1">
      <c r="B6" s="9"/>
      <c r="C6" s="1"/>
      <c r="D6" s="1"/>
      <c r="E6" s="1"/>
      <c r="F6" s="1"/>
      <c r="G6" s="1"/>
      <c r="H6" s="1"/>
      <c r="I6" s="1"/>
      <c r="J6" s="18"/>
      <c r="K6" s="128" t="s">
        <v>186</v>
      </c>
      <c r="L6" s="129"/>
      <c r="M6" s="129"/>
      <c r="N6" s="130"/>
    </row>
    <row r="7" spans="2:14" ht="29.25" customHeight="1">
      <c r="B7" s="9"/>
      <c r="C7" s="1" t="s">
        <v>0</v>
      </c>
      <c r="D7" s="1"/>
      <c r="E7" s="1"/>
      <c r="F7" s="1"/>
      <c r="G7" s="1"/>
      <c r="H7" s="1"/>
      <c r="I7" s="1"/>
      <c r="J7" s="18"/>
      <c r="K7" s="1"/>
      <c r="L7" s="1"/>
      <c r="M7" s="1"/>
      <c r="N7" s="10"/>
    </row>
    <row r="8" spans="2:14" ht="29.25" customHeight="1">
      <c r="B8" s="9"/>
      <c r="C8" s="1" t="s">
        <v>1</v>
      </c>
      <c r="D8" s="1"/>
      <c r="E8" s="1"/>
      <c r="F8" s="1"/>
      <c r="G8" s="1"/>
      <c r="H8" s="1"/>
      <c r="I8" s="1"/>
      <c r="J8" s="18"/>
      <c r="K8" s="1"/>
      <c r="L8" s="1"/>
      <c r="M8" s="1"/>
      <c r="N8" s="10"/>
    </row>
    <row r="9" spans="2:14" ht="29.25" customHeight="1">
      <c r="B9" s="9"/>
      <c r="C9" s="1"/>
      <c r="D9" s="1"/>
      <c r="E9" s="1"/>
      <c r="F9" s="1"/>
      <c r="G9" s="1"/>
      <c r="H9" s="1"/>
      <c r="I9" s="1"/>
      <c r="J9" s="18"/>
      <c r="K9" s="1"/>
      <c r="L9" s="1"/>
      <c r="M9" s="1"/>
      <c r="N9" s="10"/>
    </row>
    <row r="10" spans="2:14" ht="29.25" customHeight="1">
      <c r="B10" s="9"/>
      <c r="C10" s="1"/>
      <c r="D10" s="1"/>
      <c r="E10" s="1"/>
      <c r="F10" s="1"/>
      <c r="G10" s="2" t="s">
        <v>2</v>
      </c>
      <c r="H10" s="112" t="s">
        <v>54</v>
      </c>
      <c r="I10" s="1"/>
      <c r="J10" s="18"/>
      <c r="K10" s="1"/>
      <c r="L10" s="1"/>
      <c r="M10" s="1"/>
      <c r="N10" s="10"/>
    </row>
    <row r="11" spans="2:14" ht="29.25" customHeight="1">
      <c r="B11" s="9"/>
      <c r="C11" s="1"/>
      <c r="D11" s="1"/>
      <c r="E11" s="1"/>
      <c r="F11" s="1"/>
      <c r="G11" s="1"/>
      <c r="H11" s="11" t="s">
        <v>14</v>
      </c>
      <c r="I11" s="125">
        <f>事業計画書①!D6</f>
        <v>0</v>
      </c>
      <c r="J11" s="125"/>
      <c r="K11" s="125"/>
      <c r="L11" s="125"/>
      <c r="M11" s="125"/>
      <c r="N11" s="14"/>
    </row>
    <row r="12" spans="2:14" ht="29.25" customHeight="1">
      <c r="B12" s="9"/>
      <c r="C12" s="1"/>
      <c r="D12" s="1"/>
      <c r="E12" s="1"/>
      <c r="F12" s="1"/>
      <c r="G12" s="1"/>
      <c r="H12" s="11" t="s">
        <v>15</v>
      </c>
      <c r="I12" s="125" t="str">
        <f>事業計画書①!D7</f>
        <v>〒</v>
      </c>
      <c r="J12" s="125"/>
      <c r="K12" s="125"/>
      <c r="L12" s="125"/>
      <c r="M12" s="125"/>
      <c r="N12" s="10"/>
    </row>
    <row r="13" spans="2:14" ht="29.25" customHeight="1">
      <c r="B13" s="9"/>
      <c r="C13" s="1"/>
      <c r="D13" s="1"/>
      <c r="E13" s="1"/>
      <c r="F13" s="1"/>
      <c r="G13" s="1" t="s">
        <v>18</v>
      </c>
      <c r="H13" s="15" t="s">
        <v>16</v>
      </c>
      <c r="I13" s="125">
        <f>事業計画書①!D9</f>
        <v>0</v>
      </c>
      <c r="J13" s="125"/>
      <c r="K13" s="125"/>
      <c r="L13" s="125"/>
      <c r="M13" s="125"/>
      <c r="N13" s="10"/>
    </row>
    <row r="14" spans="2:14" ht="29.25" customHeight="1">
      <c r="B14" s="9"/>
      <c r="C14" s="1"/>
      <c r="D14" s="1"/>
      <c r="E14" s="1"/>
      <c r="F14" s="1"/>
      <c r="G14" s="1"/>
      <c r="H14" s="11" t="s">
        <v>17</v>
      </c>
      <c r="I14" s="125">
        <f>事業計画書①!I9</f>
        <v>0</v>
      </c>
      <c r="J14" s="125"/>
      <c r="K14" s="125"/>
      <c r="L14" s="125"/>
      <c r="M14" s="125"/>
      <c r="N14" s="10"/>
    </row>
    <row r="15" spans="2:14" ht="29.25" customHeight="1">
      <c r="B15" s="9"/>
      <c r="C15" s="1"/>
      <c r="D15" s="1"/>
      <c r="E15" s="1"/>
      <c r="F15" s="1"/>
      <c r="G15" s="1"/>
      <c r="H15" s="1"/>
      <c r="I15" s="1"/>
      <c r="J15" s="18"/>
      <c r="K15" s="1"/>
      <c r="L15" s="1"/>
      <c r="M15" s="1"/>
      <c r="N15" s="10"/>
    </row>
    <row r="16" spans="2:14" ht="21" customHeight="1">
      <c r="B16" s="131" t="s">
        <v>3</v>
      </c>
      <c r="C16" s="132"/>
      <c r="D16" s="133"/>
      <c r="E16" s="137" t="s">
        <v>20</v>
      </c>
      <c r="F16" s="155"/>
      <c r="G16" s="155"/>
      <c r="H16" s="155"/>
      <c r="I16" s="155"/>
      <c r="J16" s="155"/>
      <c r="K16" s="155"/>
      <c r="L16" s="155"/>
      <c r="M16" s="155"/>
      <c r="N16" s="156"/>
    </row>
    <row r="17" spans="2:14" ht="21" customHeight="1">
      <c r="B17" s="134"/>
      <c r="C17" s="135"/>
      <c r="D17" s="136"/>
      <c r="E17" s="157"/>
      <c r="F17" s="158"/>
      <c r="G17" s="158"/>
      <c r="H17" s="158"/>
      <c r="I17" s="158"/>
      <c r="J17" s="158"/>
      <c r="K17" s="158"/>
      <c r="L17" s="158"/>
      <c r="M17" s="158"/>
      <c r="N17" s="159"/>
    </row>
    <row r="18" spans="2:14" ht="21" customHeight="1">
      <c r="B18" s="131" t="s">
        <v>6</v>
      </c>
      <c r="C18" s="160"/>
      <c r="D18" s="161"/>
      <c r="E18" s="137" t="s">
        <v>21</v>
      </c>
      <c r="F18" s="155"/>
      <c r="G18" s="155"/>
      <c r="H18" s="155"/>
      <c r="I18" s="155"/>
      <c r="J18" s="155"/>
      <c r="K18" s="155"/>
      <c r="L18" s="155"/>
      <c r="M18" s="155"/>
      <c r="N18" s="156"/>
    </row>
    <row r="19" spans="2:14" ht="21" customHeight="1">
      <c r="B19" s="162"/>
      <c r="C19" s="163"/>
      <c r="D19" s="164"/>
      <c r="E19" s="157"/>
      <c r="F19" s="158"/>
      <c r="G19" s="158"/>
      <c r="H19" s="158"/>
      <c r="I19" s="158"/>
      <c r="J19" s="158"/>
      <c r="K19" s="158"/>
      <c r="L19" s="158"/>
      <c r="M19" s="158"/>
      <c r="N19" s="159"/>
    </row>
    <row r="20" spans="2:14" ht="21" customHeight="1">
      <c r="B20" s="131" t="s">
        <v>4</v>
      </c>
      <c r="C20" s="132"/>
      <c r="D20" s="133"/>
      <c r="E20" s="165">
        <f>予算書!D8</f>
        <v>0</v>
      </c>
      <c r="F20" s="166"/>
      <c r="G20" s="166"/>
      <c r="H20" s="166"/>
      <c r="I20" s="166"/>
      <c r="J20" s="166"/>
      <c r="K20" s="166"/>
      <c r="L20" s="166"/>
      <c r="M20" s="166"/>
      <c r="N20" s="167"/>
    </row>
    <row r="21" spans="2:14" ht="21" customHeight="1">
      <c r="B21" s="134"/>
      <c r="C21" s="135"/>
      <c r="D21" s="136"/>
      <c r="E21" s="168"/>
      <c r="F21" s="169"/>
      <c r="G21" s="169"/>
      <c r="H21" s="169"/>
      <c r="I21" s="169"/>
      <c r="J21" s="169"/>
      <c r="K21" s="169"/>
      <c r="L21" s="169"/>
      <c r="M21" s="169"/>
      <c r="N21" s="170"/>
    </row>
    <row r="22" spans="2:14" ht="25.5" customHeight="1">
      <c r="B22" s="146" t="s">
        <v>11</v>
      </c>
      <c r="C22" s="147"/>
      <c r="D22" s="153" t="s">
        <v>24</v>
      </c>
      <c r="E22" s="20"/>
      <c r="F22" s="182" t="s">
        <v>79</v>
      </c>
      <c r="G22" s="182"/>
      <c r="H22" s="182"/>
      <c r="I22" s="182"/>
      <c r="J22" s="182"/>
      <c r="K22" s="171" t="s">
        <v>83</v>
      </c>
      <c r="L22" s="171"/>
      <c r="M22" s="171"/>
      <c r="N22" s="21"/>
    </row>
    <row r="23" spans="2:14" ht="25.5" customHeight="1">
      <c r="B23" s="148"/>
      <c r="C23" s="147"/>
      <c r="D23" s="154"/>
      <c r="E23" s="26"/>
      <c r="F23" s="184" t="s">
        <v>80</v>
      </c>
      <c r="G23" s="184"/>
      <c r="H23" s="184"/>
      <c r="I23" s="184"/>
      <c r="J23" s="184"/>
      <c r="K23" s="172"/>
      <c r="L23" s="172"/>
      <c r="M23" s="172"/>
      <c r="N23" s="99"/>
    </row>
    <row r="24" spans="2:14" s="19" customFormat="1" ht="25.5" customHeight="1">
      <c r="B24" s="148"/>
      <c r="C24" s="147"/>
      <c r="D24" s="153" t="s">
        <v>126</v>
      </c>
      <c r="E24" s="22"/>
      <c r="F24" s="185" t="s">
        <v>77</v>
      </c>
      <c r="G24" s="185"/>
      <c r="H24" s="40"/>
      <c r="I24" s="40"/>
      <c r="J24" s="40"/>
      <c r="K24" s="171" t="s">
        <v>83</v>
      </c>
      <c r="L24" s="171"/>
      <c r="M24" s="171"/>
      <c r="N24" s="24"/>
    </row>
    <row r="25" spans="2:14" s="19" customFormat="1" ht="25.5" customHeight="1">
      <c r="B25" s="148"/>
      <c r="C25" s="147"/>
      <c r="D25" s="154"/>
      <c r="E25" s="22"/>
      <c r="F25" s="186" t="s">
        <v>78</v>
      </c>
      <c r="G25" s="186"/>
      <c r="H25" s="41"/>
      <c r="I25" s="41"/>
      <c r="J25" s="41"/>
      <c r="K25" s="172"/>
      <c r="L25" s="172"/>
      <c r="M25" s="172"/>
      <c r="N25" s="99"/>
    </row>
    <row r="26" spans="2:14" ht="13.5" customHeight="1">
      <c r="B26" s="148"/>
      <c r="C26" s="147"/>
      <c r="D26" s="153" t="s">
        <v>22</v>
      </c>
      <c r="E26" s="137" t="s">
        <v>23</v>
      </c>
      <c r="F26" s="138"/>
      <c r="G26" s="138"/>
      <c r="H26" s="138"/>
      <c r="I26" s="138"/>
      <c r="J26" s="138"/>
      <c r="K26" s="138"/>
      <c r="L26" s="138"/>
      <c r="M26" s="138"/>
      <c r="N26" s="139"/>
    </row>
    <row r="27" spans="2:14" ht="13.5" customHeight="1">
      <c r="B27" s="148"/>
      <c r="C27" s="147"/>
      <c r="D27" s="154"/>
      <c r="E27" s="140"/>
      <c r="F27" s="141"/>
      <c r="G27" s="141"/>
      <c r="H27" s="141"/>
      <c r="I27" s="141"/>
      <c r="J27" s="141"/>
      <c r="K27" s="141"/>
      <c r="L27" s="141"/>
      <c r="M27" s="141"/>
      <c r="N27" s="142"/>
    </row>
    <row r="28" spans="2:14">
      <c r="B28" s="148"/>
      <c r="C28" s="147"/>
      <c r="D28" s="154"/>
      <c r="E28" s="143"/>
      <c r="F28" s="144"/>
      <c r="G28" s="144"/>
      <c r="H28" s="144"/>
      <c r="I28" s="144"/>
      <c r="J28" s="144"/>
      <c r="K28" s="144"/>
      <c r="L28" s="144"/>
      <c r="M28" s="144"/>
      <c r="N28" s="145"/>
    </row>
    <row r="29" spans="2:14" s="100" customFormat="1" ht="50.25" customHeight="1">
      <c r="B29" s="148"/>
      <c r="C29" s="147"/>
      <c r="D29" s="117" t="s">
        <v>155</v>
      </c>
      <c r="E29" s="113"/>
      <c r="F29" s="183" t="s">
        <v>156</v>
      </c>
      <c r="G29" s="183"/>
      <c r="H29" s="183"/>
      <c r="I29" s="183"/>
      <c r="J29" s="183"/>
      <c r="K29" s="183"/>
      <c r="L29" s="183"/>
      <c r="M29" s="183"/>
      <c r="N29" s="114"/>
    </row>
    <row r="30" spans="2:14" s="19" customFormat="1" ht="18.75" customHeight="1">
      <c r="B30" s="148"/>
      <c r="C30" s="147"/>
      <c r="D30" s="176" t="s">
        <v>5</v>
      </c>
      <c r="E30" s="179" t="s">
        <v>182</v>
      </c>
      <c r="F30" s="180"/>
      <c r="G30" s="180"/>
      <c r="H30" s="180"/>
      <c r="I30" s="180"/>
      <c r="J30" s="180"/>
      <c r="K30" s="180"/>
      <c r="L30" s="180"/>
      <c r="M30" s="180"/>
      <c r="N30" s="181"/>
    </row>
    <row r="31" spans="2:14" ht="36.75" customHeight="1">
      <c r="B31" s="148"/>
      <c r="C31" s="147"/>
      <c r="D31" s="177"/>
      <c r="E31" s="173" t="s">
        <v>81</v>
      </c>
      <c r="F31" s="174"/>
      <c r="G31" s="174"/>
      <c r="H31" s="174"/>
      <c r="I31" s="174"/>
      <c r="J31" s="173" t="s">
        <v>82</v>
      </c>
      <c r="K31" s="174"/>
      <c r="L31" s="174"/>
      <c r="M31" s="174"/>
      <c r="N31" s="175"/>
    </row>
    <row r="32" spans="2:14" ht="21" customHeight="1">
      <c r="B32" s="148"/>
      <c r="C32" s="147"/>
      <c r="D32" s="177"/>
      <c r="E32" s="106"/>
      <c r="F32" s="107"/>
      <c r="G32" s="5"/>
      <c r="H32" s="5"/>
      <c r="I32" s="5"/>
      <c r="J32" s="110" t="s">
        <v>140</v>
      </c>
      <c r="K32" s="23"/>
      <c r="L32" s="23"/>
      <c r="M32" s="23"/>
      <c r="N32" s="24"/>
    </row>
    <row r="33" spans="2:14" s="100" customFormat="1" ht="21" customHeight="1">
      <c r="B33" s="148"/>
      <c r="C33" s="147"/>
      <c r="D33" s="177"/>
      <c r="E33" s="106" t="s">
        <v>138</v>
      </c>
      <c r="F33" s="107"/>
      <c r="G33" s="5"/>
      <c r="H33" s="5"/>
      <c r="I33" s="5"/>
      <c r="J33" s="25" t="s">
        <v>147</v>
      </c>
      <c r="K33" s="107"/>
      <c r="L33" s="107"/>
      <c r="M33" s="107"/>
      <c r="N33" s="108"/>
    </row>
    <row r="34" spans="2:14" s="100" customFormat="1" ht="21" customHeight="1">
      <c r="B34" s="148"/>
      <c r="C34" s="147"/>
      <c r="D34" s="177"/>
      <c r="E34" s="107" t="s">
        <v>147</v>
      </c>
      <c r="F34" s="107"/>
      <c r="G34" s="5"/>
      <c r="H34" s="5"/>
      <c r="I34" s="5"/>
      <c r="J34" s="25" t="s">
        <v>142</v>
      </c>
      <c r="K34" s="107"/>
      <c r="L34" s="107"/>
      <c r="M34" s="107"/>
      <c r="N34" s="108"/>
    </row>
    <row r="35" spans="2:14" ht="21" customHeight="1">
      <c r="B35" s="148"/>
      <c r="C35" s="147"/>
      <c r="D35" s="177"/>
      <c r="E35" s="107" t="s">
        <v>139</v>
      </c>
      <c r="F35" s="107"/>
      <c r="G35" s="5"/>
      <c r="H35" s="5"/>
      <c r="I35" s="5"/>
      <c r="J35" s="25" t="s">
        <v>143</v>
      </c>
      <c r="K35" s="23"/>
      <c r="L35" s="23"/>
      <c r="M35" s="23"/>
      <c r="N35" s="24"/>
    </row>
    <row r="36" spans="2:14" ht="21" customHeight="1">
      <c r="B36" s="148"/>
      <c r="C36" s="147"/>
      <c r="D36" s="177"/>
      <c r="E36" s="107" t="s">
        <v>162</v>
      </c>
      <c r="F36" s="107"/>
      <c r="G36" s="17"/>
      <c r="H36" s="17"/>
      <c r="I36" s="17"/>
      <c r="J36" s="25" t="s">
        <v>144</v>
      </c>
      <c r="K36" s="23"/>
      <c r="L36" s="23"/>
      <c r="M36" s="23"/>
      <c r="N36" s="24"/>
    </row>
    <row r="37" spans="2:14" ht="21" customHeight="1">
      <c r="B37" s="148"/>
      <c r="C37" s="147"/>
      <c r="D37" s="177"/>
      <c r="E37" s="107" t="s">
        <v>163</v>
      </c>
      <c r="F37" s="107"/>
      <c r="G37" s="107"/>
      <c r="H37" s="107"/>
      <c r="I37" s="107"/>
      <c r="J37" s="25" t="s">
        <v>145</v>
      </c>
      <c r="K37" s="23"/>
      <c r="L37" s="23"/>
      <c r="M37" s="23"/>
      <c r="N37" s="24"/>
    </row>
    <row r="38" spans="2:14" ht="21" customHeight="1">
      <c r="B38" s="148"/>
      <c r="C38" s="147"/>
      <c r="D38" s="177"/>
      <c r="E38" s="107"/>
      <c r="F38" s="107"/>
      <c r="G38" s="107"/>
      <c r="H38" s="107"/>
      <c r="I38" s="107"/>
      <c r="J38" s="25" t="s">
        <v>146</v>
      </c>
      <c r="K38" s="23"/>
      <c r="L38" s="23"/>
      <c r="M38" s="23"/>
      <c r="N38" s="24"/>
    </row>
    <row r="39" spans="2:14" s="19" customFormat="1" ht="21" customHeight="1">
      <c r="B39" s="149"/>
      <c r="C39" s="150"/>
      <c r="D39" s="177"/>
      <c r="E39" s="107"/>
      <c r="F39" s="107"/>
      <c r="G39" s="107"/>
      <c r="H39" s="107"/>
      <c r="I39" s="107"/>
      <c r="J39" s="25" t="s">
        <v>141</v>
      </c>
      <c r="K39" s="23"/>
      <c r="L39" s="23"/>
      <c r="M39" s="23"/>
      <c r="N39" s="24"/>
    </row>
    <row r="40" spans="2:14" ht="21" customHeight="1" thickBot="1">
      <c r="B40" s="151"/>
      <c r="C40" s="152"/>
      <c r="D40" s="178"/>
      <c r="E40" s="109"/>
      <c r="F40" s="109"/>
      <c r="G40" s="109"/>
      <c r="H40" s="109"/>
      <c r="I40" s="109"/>
      <c r="J40" s="111" t="s">
        <v>148</v>
      </c>
      <c r="K40" s="12"/>
      <c r="L40" s="12"/>
      <c r="M40" s="12"/>
      <c r="N40" s="13"/>
    </row>
    <row r="41" spans="2:14">
      <c r="C41" s="16"/>
    </row>
  </sheetData>
  <sheetProtection algorithmName="SHA-512" hashValue="5JVUKfNp09sMqgPjzVAcVxzoKU9UUh38inuIxvyAXJLmc82Z0yoYy1IC8EDixec1mCMGD5f+oPXqsJQTYTMk4A==" saltValue="Qnj+64zWAEis0rWf3o0mhA==" spinCount="100000" sheet="1" objects="1" scenarios="1"/>
  <dataConsolidate/>
  <mergeCells count="28">
    <mergeCell ref="F29:M29"/>
    <mergeCell ref="F23:J23"/>
    <mergeCell ref="D24:D25"/>
    <mergeCell ref="K24:M25"/>
    <mergeCell ref="F24:G24"/>
    <mergeCell ref="F25:G25"/>
    <mergeCell ref="B16:D17"/>
    <mergeCell ref="E26:N28"/>
    <mergeCell ref="B22:C40"/>
    <mergeCell ref="D22:D23"/>
    <mergeCell ref="D26:D28"/>
    <mergeCell ref="E16:N17"/>
    <mergeCell ref="B18:D19"/>
    <mergeCell ref="E18:N19"/>
    <mergeCell ref="B20:D21"/>
    <mergeCell ref="E20:N21"/>
    <mergeCell ref="K22:M23"/>
    <mergeCell ref="E31:I31"/>
    <mergeCell ref="J31:N31"/>
    <mergeCell ref="D30:D40"/>
    <mergeCell ref="E30:N30"/>
    <mergeCell ref="F22:J22"/>
    <mergeCell ref="I11:M11"/>
    <mergeCell ref="I12:M12"/>
    <mergeCell ref="I13:M13"/>
    <mergeCell ref="I14:M14"/>
    <mergeCell ref="B3:N3"/>
    <mergeCell ref="K6:N6"/>
  </mergeCells>
  <phoneticPr fontId="1"/>
  <printOptions horizontalCentered="1"/>
  <pageMargins left="0.51181102362204722" right="0.27559055118110237" top="0.78740157480314965" bottom="0.51181102362204722" header="0.51181102362204722" footer="0.51181102362204722"/>
  <pageSetup paperSize="9" scale="87"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5</xdr:col>
                    <xdr:colOff>104775</xdr:colOff>
                    <xdr:row>23</xdr:row>
                    <xdr:rowOff>47625</xdr:rowOff>
                  </from>
                  <to>
                    <xdr:col>5</xdr:col>
                    <xdr:colOff>352425</xdr:colOff>
                    <xdr:row>23</xdr:row>
                    <xdr:rowOff>295275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5</xdr:col>
                    <xdr:colOff>104775</xdr:colOff>
                    <xdr:row>24</xdr:row>
                    <xdr:rowOff>47625</xdr:rowOff>
                  </from>
                  <to>
                    <xdr:col>5</xdr:col>
                    <xdr:colOff>352425</xdr:colOff>
                    <xdr:row>24</xdr:row>
                    <xdr:rowOff>295275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104775</xdr:colOff>
                    <xdr:row>21</xdr:row>
                    <xdr:rowOff>47625</xdr:rowOff>
                  </from>
                  <to>
                    <xdr:col>5</xdr:col>
                    <xdr:colOff>352425</xdr:colOff>
                    <xdr:row>21</xdr:row>
                    <xdr:rowOff>295275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5</xdr:col>
                    <xdr:colOff>104775</xdr:colOff>
                    <xdr:row>22</xdr:row>
                    <xdr:rowOff>47625</xdr:rowOff>
                  </from>
                  <to>
                    <xdr:col>5</xdr:col>
                    <xdr:colOff>352425</xdr:colOff>
                    <xdr:row>22</xdr:row>
                    <xdr:rowOff>295275</xdr:rowOff>
                  </to>
                </anchor>
              </controlPr>
            </control>
          </mc:Choice>
        </mc:AlternateContent>
        <mc:AlternateContent xmlns:mc="http://schemas.openxmlformats.org/markup-compatibility/2006">
          <mc:Choice Requires="x14">
            <control shapeId="4120" r:id="rId8" name="Check Box 24">
              <controlPr defaultSize="0" autoFill="0" autoLine="0" autoPict="0">
                <anchor moveWithCells="1">
                  <from>
                    <xdr:col>5</xdr:col>
                    <xdr:colOff>0</xdr:colOff>
                    <xdr:row>30</xdr:row>
                    <xdr:rowOff>0</xdr:rowOff>
                  </from>
                  <to>
                    <xdr:col>5</xdr:col>
                    <xdr:colOff>257175</xdr:colOff>
                    <xdr:row>30</xdr:row>
                    <xdr:rowOff>457200</xdr:rowOff>
                  </to>
                </anchor>
              </controlPr>
            </control>
          </mc:Choice>
        </mc:AlternateContent>
        <mc:AlternateContent xmlns:mc="http://schemas.openxmlformats.org/markup-compatibility/2006">
          <mc:Choice Requires="x14">
            <control shapeId="4122" r:id="rId9" name="Check Box 26">
              <controlPr defaultSize="0" autoFill="0" autoLine="0" autoPict="0">
                <anchor moveWithCells="1">
                  <from>
                    <xdr:col>9</xdr:col>
                    <xdr:colOff>161925</xdr:colOff>
                    <xdr:row>30</xdr:row>
                    <xdr:rowOff>0</xdr:rowOff>
                  </from>
                  <to>
                    <xdr:col>9</xdr:col>
                    <xdr:colOff>419100</xdr:colOff>
                    <xdr:row>30</xdr:row>
                    <xdr:rowOff>457200</xdr:rowOff>
                  </to>
                </anchor>
              </controlPr>
            </control>
          </mc:Choice>
        </mc:AlternateContent>
        <mc:AlternateContent xmlns:mc="http://schemas.openxmlformats.org/markup-compatibility/2006">
          <mc:Choice Requires="x14">
            <control shapeId="4123" r:id="rId10" name="Check Box 27">
              <controlPr defaultSize="0" autoFill="0" autoLine="0" autoPict="0">
                <anchor moveWithCells="1">
                  <from>
                    <xdr:col>5</xdr:col>
                    <xdr:colOff>104775</xdr:colOff>
                    <xdr:row>28</xdr:row>
                    <xdr:rowOff>190500</xdr:rowOff>
                  </from>
                  <to>
                    <xdr:col>5</xdr:col>
                    <xdr:colOff>352425</xdr:colOff>
                    <xdr:row>28</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0269-1867-45F4-8BE7-417E95BDE9B2}">
  <sheetPr codeName="Sheet2">
    <tabColor theme="8" tint="0.59999389629810485"/>
    <pageSetUpPr fitToPage="1"/>
  </sheetPr>
  <dimension ref="B1:L70"/>
  <sheetViews>
    <sheetView showGridLines="0" showZeros="0" view="pageBreakPreview" zoomScale="90" zoomScaleNormal="70" zoomScaleSheetLayoutView="90" workbookViewId="0">
      <selection activeCell="N6" sqref="N6"/>
    </sheetView>
  </sheetViews>
  <sheetFormatPr defaultColWidth="9" defaultRowHeight="13.5"/>
  <cols>
    <col min="1" max="1" width="2.875" style="31" customWidth="1"/>
    <col min="2" max="2" width="2.125" style="31" customWidth="1"/>
    <col min="3" max="3" width="18.875" style="31" customWidth="1"/>
    <col min="4" max="7" width="6.875" style="31" customWidth="1"/>
    <col min="8" max="8" width="9.25" style="31" bestFit="1" customWidth="1"/>
    <col min="9" max="11" width="8" style="31" customWidth="1"/>
    <col min="12" max="16384" width="9" style="31"/>
  </cols>
  <sheetData>
    <row r="1" spans="2:12" ht="15" customHeight="1">
      <c r="B1" s="90" t="s">
        <v>183</v>
      </c>
      <c r="C1" s="48"/>
      <c r="D1" s="49"/>
      <c r="E1" s="49"/>
      <c r="F1" s="49"/>
      <c r="G1" s="49"/>
      <c r="H1" s="49"/>
      <c r="I1" s="49"/>
      <c r="J1" s="49"/>
      <c r="K1" s="50"/>
    </row>
    <row r="2" spans="2:12" ht="15" customHeight="1">
      <c r="B2" s="91" t="s">
        <v>184</v>
      </c>
      <c r="C2" s="51"/>
      <c r="D2" s="52"/>
      <c r="E2" s="52"/>
      <c r="F2" s="52"/>
      <c r="G2" s="52"/>
      <c r="H2" s="52"/>
      <c r="I2" s="52"/>
      <c r="J2" s="52"/>
      <c r="K2" s="53"/>
    </row>
    <row r="3" spans="2:12" ht="15" customHeight="1" thickBot="1">
      <c r="B3" s="92" t="s">
        <v>149</v>
      </c>
      <c r="C3" s="54"/>
      <c r="D3" s="55"/>
      <c r="E3" s="55"/>
      <c r="F3" s="55"/>
      <c r="G3" s="55"/>
      <c r="H3" s="55"/>
      <c r="I3" s="55"/>
      <c r="J3" s="55"/>
      <c r="K3" s="56"/>
    </row>
    <row r="4" spans="2:12" ht="22.5" customHeight="1">
      <c r="B4" s="188"/>
      <c r="C4" s="188"/>
      <c r="D4" s="188"/>
      <c r="E4" s="188"/>
      <c r="F4" s="188"/>
      <c r="G4" s="188"/>
      <c r="H4" s="188"/>
      <c r="I4" s="188"/>
      <c r="J4" s="188"/>
      <c r="K4" s="188"/>
    </row>
    <row r="5" spans="2:12" s="28" customFormat="1" ht="26.1" customHeight="1">
      <c r="B5" s="35"/>
      <c r="C5" s="96" t="s">
        <v>165</v>
      </c>
    </row>
    <row r="6" spans="2:12" s="28" customFormat="1" ht="30.6" customHeight="1">
      <c r="C6" s="36" t="s">
        <v>42</v>
      </c>
      <c r="D6" s="187"/>
      <c r="E6" s="187"/>
      <c r="F6" s="187"/>
      <c r="G6" s="187"/>
      <c r="H6" s="187"/>
      <c r="I6" s="187"/>
      <c r="J6" s="187"/>
      <c r="K6" s="187"/>
    </row>
    <row r="7" spans="2:12" s="28" customFormat="1" ht="30.6" customHeight="1">
      <c r="C7" s="36" t="s">
        <v>43</v>
      </c>
      <c r="D7" s="187" t="s">
        <v>44</v>
      </c>
      <c r="E7" s="187"/>
      <c r="F7" s="187"/>
      <c r="G7" s="187"/>
      <c r="H7" s="187"/>
      <c r="I7" s="187"/>
      <c r="J7" s="187"/>
      <c r="K7" s="187"/>
    </row>
    <row r="8" spans="2:12" s="28" customFormat="1" ht="30.6" customHeight="1">
      <c r="C8" s="36" t="s">
        <v>45</v>
      </c>
      <c r="D8" s="189"/>
      <c r="E8" s="190"/>
      <c r="F8" s="190"/>
      <c r="G8" s="191"/>
      <c r="H8" s="37" t="s">
        <v>164</v>
      </c>
      <c r="I8" s="192"/>
      <c r="J8" s="193"/>
      <c r="K8" s="194"/>
    </row>
    <row r="9" spans="2:12" s="28" customFormat="1" ht="30.6" customHeight="1">
      <c r="C9" s="36" t="s">
        <v>46</v>
      </c>
      <c r="D9" s="192"/>
      <c r="E9" s="193"/>
      <c r="F9" s="193"/>
      <c r="G9" s="194"/>
      <c r="H9" s="38" t="s">
        <v>47</v>
      </c>
      <c r="I9" s="192"/>
      <c r="J9" s="193"/>
      <c r="K9" s="194"/>
    </row>
    <row r="10" spans="2:12" s="28" customFormat="1" ht="30.6" customHeight="1">
      <c r="C10" s="36" t="s">
        <v>48</v>
      </c>
      <c r="D10" s="187"/>
      <c r="E10" s="187"/>
      <c r="F10" s="187"/>
      <c r="G10" s="187"/>
      <c r="H10" s="187"/>
      <c r="I10" s="187"/>
      <c r="J10" s="187"/>
      <c r="K10" s="187"/>
      <c r="L10" s="28" ph="1"/>
    </row>
    <row r="11" spans="2:12" s="28" customFormat="1" ht="30.6" customHeight="1">
      <c r="C11" s="36" t="s">
        <v>49</v>
      </c>
      <c r="D11" s="192"/>
      <c r="E11" s="193"/>
      <c r="F11" s="193"/>
      <c r="G11" s="194"/>
      <c r="H11" s="38" t="s">
        <v>50</v>
      </c>
      <c r="I11" s="195"/>
      <c r="J11" s="196"/>
      <c r="K11" s="197"/>
    </row>
    <row r="12" spans="2:12" ht="20.25" customHeight="1"/>
    <row r="13" spans="2:12" ht="14.1" customHeight="1">
      <c r="C13" s="120" t="s">
        <v>167</v>
      </c>
    </row>
    <row r="14" spans="2:12" ht="14.1" customHeight="1">
      <c r="C14" s="93" t="s">
        <v>168</v>
      </c>
    </row>
    <row r="15" spans="2:12" ht="14.1" customHeight="1">
      <c r="C15" s="94" t="s">
        <v>169</v>
      </c>
    </row>
    <row r="16" spans="2:12" ht="14.1" customHeight="1">
      <c r="C16" s="39"/>
    </row>
    <row r="17" spans="2:12" ht="12.75" customHeight="1">
      <c r="C17" s="31" t="s">
        <v>166</v>
      </c>
    </row>
    <row r="18" spans="2:12" s="28" customFormat="1" ht="12.75" customHeight="1">
      <c r="B18" s="35"/>
      <c r="C18" s="47" t="s">
        <v>100</v>
      </c>
    </row>
    <row r="19" spans="2:12" s="28" customFormat="1" ht="30.6" customHeight="1">
      <c r="C19" s="36" t="s">
        <v>42</v>
      </c>
      <c r="D19" s="187"/>
      <c r="E19" s="187"/>
      <c r="F19" s="187"/>
      <c r="G19" s="187"/>
      <c r="H19" s="187"/>
      <c r="I19" s="187"/>
      <c r="J19" s="187"/>
      <c r="K19" s="187"/>
    </row>
    <row r="20" spans="2:12" s="28" customFormat="1" ht="30.6" customHeight="1">
      <c r="C20" s="36" t="s">
        <v>43</v>
      </c>
      <c r="D20" s="187" t="s">
        <v>44</v>
      </c>
      <c r="E20" s="187"/>
      <c r="F20" s="187"/>
      <c r="G20" s="187"/>
      <c r="H20" s="187"/>
      <c r="I20" s="187"/>
      <c r="J20" s="187"/>
      <c r="K20" s="187"/>
    </row>
    <row r="21" spans="2:12" s="28" customFormat="1" ht="30.6" customHeight="1">
      <c r="C21" s="44" t="s">
        <v>45</v>
      </c>
      <c r="D21" s="189"/>
      <c r="E21" s="190"/>
      <c r="F21" s="190"/>
      <c r="G21" s="191"/>
      <c r="H21" s="43" t="s">
        <v>164</v>
      </c>
      <c r="I21" s="192"/>
      <c r="J21" s="193"/>
      <c r="K21" s="194"/>
    </row>
    <row r="22" spans="2:12" s="28" customFormat="1" ht="30.6" customHeight="1">
      <c r="C22" s="36" t="s">
        <v>46</v>
      </c>
      <c r="D22" s="192"/>
      <c r="E22" s="193"/>
      <c r="F22" s="193"/>
      <c r="G22" s="194"/>
      <c r="H22" s="38" t="s">
        <v>47</v>
      </c>
      <c r="I22" s="192"/>
      <c r="J22" s="193"/>
      <c r="K22" s="194"/>
    </row>
    <row r="23" spans="2:12" s="28" customFormat="1" ht="30.6" customHeight="1">
      <c r="C23" s="44" t="s">
        <v>48</v>
      </c>
      <c r="D23" s="187"/>
      <c r="E23" s="187"/>
      <c r="F23" s="187"/>
      <c r="G23" s="187"/>
      <c r="H23" s="187"/>
      <c r="I23" s="187"/>
      <c r="J23" s="187"/>
      <c r="K23" s="187"/>
      <c r="L23" s="28" ph="1"/>
    </row>
    <row r="24" spans="2:12" s="28" customFormat="1" ht="30.6" customHeight="1">
      <c r="C24" s="44" t="s">
        <v>49</v>
      </c>
      <c r="D24" s="192"/>
      <c r="E24" s="193"/>
      <c r="F24" s="193"/>
      <c r="G24" s="194"/>
      <c r="H24" s="45" t="s">
        <v>50</v>
      </c>
      <c r="I24" s="195"/>
      <c r="J24" s="196"/>
      <c r="K24" s="197"/>
    </row>
    <row r="25" spans="2:12" ht="14.1" customHeight="1">
      <c r="C25" s="46"/>
    </row>
    <row r="26" spans="2:12" ht="14.1" customHeight="1">
      <c r="C26" s="31" t="s">
        <v>170</v>
      </c>
    </row>
    <row r="27" spans="2:12" s="28" customFormat="1" ht="12.75" customHeight="1">
      <c r="B27" s="35"/>
      <c r="C27" s="47" t="s">
        <v>100</v>
      </c>
    </row>
    <row r="28" spans="2:12" s="28" customFormat="1" ht="30.6" customHeight="1">
      <c r="C28" s="36" t="s">
        <v>42</v>
      </c>
      <c r="D28" s="187"/>
      <c r="E28" s="187"/>
      <c r="F28" s="187"/>
      <c r="G28" s="187"/>
      <c r="H28" s="187"/>
      <c r="I28" s="187"/>
      <c r="J28" s="187"/>
      <c r="K28" s="187"/>
    </row>
    <row r="29" spans="2:12" s="28" customFormat="1" ht="30.6" customHeight="1">
      <c r="C29" s="36" t="s">
        <v>43</v>
      </c>
      <c r="D29" s="187" t="s">
        <v>44</v>
      </c>
      <c r="E29" s="187"/>
      <c r="F29" s="187"/>
      <c r="G29" s="187"/>
      <c r="H29" s="187"/>
      <c r="I29" s="187"/>
      <c r="J29" s="187"/>
      <c r="K29" s="187"/>
    </row>
    <row r="30" spans="2:12" s="28" customFormat="1" ht="30.6" customHeight="1">
      <c r="C30" s="44" t="s">
        <v>45</v>
      </c>
      <c r="D30" s="189"/>
      <c r="E30" s="190"/>
      <c r="F30" s="190"/>
      <c r="G30" s="191"/>
      <c r="H30" s="43" t="s">
        <v>164</v>
      </c>
      <c r="I30" s="192"/>
      <c r="J30" s="193"/>
      <c r="K30" s="194"/>
    </row>
    <row r="31" spans="2:12" s="28" customFormat="1" ht="30.6" customHeight="1">
      <c r="C31" s="36" t="s">
        <v>46</v>
      </c>
      <c r="D31" s="192"/>
      <c r="E31" s="193"/>
      <c r="F31" s="193"/>
      <c r="G31" s="194"/>
      <c r="H31" s="38" t="s">
        <v>47</v>
      </c>
      <c r="I31" s="192"/>
      <c r="J31" s="193"/>
      <c r="K31" s="194"/>
    </row>
    <row r="32" spans="2:12" s="28" customFormat="1" ht="30.6" customHeight="1">
      <c r="C32" s="44" t="s">
        <v>48</v>
      </c>
      <c r="D32" s="187"/>
      <c r="E32" s="187"/>
      <c r="F32" s="187"/>
      <c r="G32" s="187"/>
      <c r="H32" s="187"/>
      <c r="I32" s="187"/>
      <c r="J32" s="187"/>
      <c r="K32" s="187"/>
      <c r="L32" s="28" ph="1"/>
    </row>
    <row r="33" spans="3:12" s="28" customFormat="1" ht="30.6" customHeight="1">
      <c r="C33" s="44" t="s">
        <v>49</v>
      </c>
      <c r="D33" s="192"/>
      <c r="E33" s="193"/>
      <c r="F33" s="193"/>
      <c r="G33" s="194"/>
      <c r="H33" s="45" t="s">
        <v>50</v>
      </c>
      <c r="I33" s="195"/>
      <c r="J33" s="196"/>
      <c r="K33" s="197"/>
    </row>
    <row r="47" spans="3:12" ht="21">
      <c r="K47" s="31" ph="1"/>
      <c r="L47" s="31" ph="1"/>
    </row>
    <row r="50" spans="11:12" ht="21">
      <c r="K50" s="31" ph="1"/>
      <c r="L50" s="31" ph="1"/>
    </row>
    <row r="53" spans="11:12" ht="21">
      <c r="K53" s="31" ph="1"/>
      <c r="L53" s="31" ph="1"/>
    </row>
    <row r="54" spans="11:12" ht="21">
      <c r="K54" s="31" ph="1"/>
      <c r="L54" s="31" ph="1"/>
    </row>
    <row r="58" spans="11:12" ht="21">
      <c r="K58" s="31" ph="1"/>
      <c r="L58" s="31" ph="1"/>
    </row>
    <row r="61" spans="11:12" ht="21">
      <c r="K61" s="31" ph="1"/>
      <c r="L61" s="31" ph="1"/>
    </row>
    <row r="62" spans="11:12" ht="21">
      <c r="K62" s="31" ph="1"/>
      <c r="L62" s="31" ph="1"/>
    </row>
    <row r="63" spans="11:12" ht="21">
      <c r="K63" s="31" ph="1"/>
      <c r="L63" s="31" ph="1"/>
    </row>
    <row r="67" spans="11:12" ht="21">
      <c r="K67" s="31" ph="1"/>
      <c r="L67" s="31" ph="1"/>
    </row>
    <row r="70" spans="11:12" ht="21">
      <c r="K70" s="31" ph="1"/>
      <c r="L70" s="31" ph="1"/>
    </row>
  </sheetData>
  <sheetProtection password="CC4F" sheet="1" objects="1" scenarios="1"/>
  <mergeCells count="28">
    <mergeCell ref="D33:G33"/>
    <mergeCell ref="I33:K33"/>
    <mergeCell ref="D29:K29"/>
    <mergeCell ref="D30:G30"/>
    <mergeCell ref="I30:K30"/>
    <mergeCell ref="D31:G31"/>
    <mergeCell ref="I31:K31"/>
    <mergeCell ref="D32:K32"/>
    <mergeCell ref="D28:K28"/>
    <mergeCell ref="D11:G11"/>
    <mergeCell ref="I11:K11"/>
    <mergeCell ref="D19:K19"/>
    <mergeCell ref="D20:K20"/>
    <mergeCell ref="D21:G21"/>
    <mergeCell ref="I21:K21"/>
    <mergeCell ref="D22:G22"/>
    <mergeCell ref="I22:K22"/>
    <mergeCell ref="D23:K23"/>
    <mergeCell ref="D24:G24"/>
    <mergeCell ref="I24:K24"/>
    <mergeCell ref="D10:K10"/>
    <mergeCell ref="B4:K4"/>
    <mergeCell ref="D6:K6"/>
    <mergeCell ref="D7:K7"/>
    <mergeCell ref="D8:G8"/>
    <mergeCell ref="I8:K8"/>
    <mergeCell ref="D9:G9"/>
    <mergeCell ref="I9:K9"/>
  </mergeCells>
  <phoneticPr fontId="1"/>
  <printOptions horizontalCentered="1"/>
  <pageMargins left="0.51181102362204722" right="0.27559055118110237" top="0.78740157480314965" bottom="0.51181102362204722" header="0.51181102362204722" footer="0.51181102362204722"/>
  <pageSetup paperSize="9" fitToHeight="0" orientation="portrait" blackAndWhite="1" r:id="rId1"/>
  <headerFooter alignWithMargins="0">
    <oddHeader>&amp;R&amp;12事業計画書①</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E0DFF-EC9C-4E6A-BE3A-EED1F406F1C1}">
  <sheetPr codeName="Sheet3">
    <tabColor theme="8" tint="0.59999389629810485"/>
    <pageSetUpPr fitToPage="1"/>
  </sheetPr>
  <dimension ref="A1:R67"/>
  <sheetViews>
    <sheetView view="pageBreakPreview" zoomScale="90" zoomScaleNormal="100" zoomScaleSheetLayoutView="90" workbookViewId="0">
      <selection activeCell="G6" sqref="G6:L6"/>
    </sheetView>
  </sheetViews>
  <sheetFormatPr defaultColWidth="9" defaultRowHeight="13.5"/>
  <cols>
    <col min="1" max="1" width="2.5" style="88" customWidth="1"/>
    <col min="2" max="18" width="5.125" style="88" customWidth="1"/>
    <col min="19" max="16384" width="9" style="88"/>
  </cols>
  <sheetData>
    <row r="1" spans="1:18" s="60" customFormat="1" ht="14.25" thickBot="1">
      <c r="A1" s="59"/>
      <c r="B1" s="59"/>
      <c r="C1" s="59"/>
      <c r="D1" s="59"/>
      <c r="E1" s="59"/>
      <c r="F1" s="59"/>
      <c r="G1" s="59"/>
      <c r="H1" s="59"/>
      <c r="I1" s="59"/>
      <c r="J1" s="59"/>
      <c r="K1" s="59"/>
      <c r="L1" s="59"/>
      <c r="M1" s="59"/>
      <c r="N1" s="59"/>
      <c r="O1" s="59"/>
      <c r="P1" s="59"/>
      <c r="Q1" s="59"/>
      <c r="R1" s="59"/>
    </row>
    <row r="2" spans="1:18" s="60" customFormat="1" ht="22.5" customHeight="1" thickBot="1">
      <c r="A2" s="237" t="s">
        <v>96</v>
      </c>
      <c r="B2" s="238"/>
      <c r="C2" s="239"/>
      <c r="D2" s="240"/>
      <c r="E2" s="241"/>
      <c r="F2" s="241"/>
      <c r="G2" s="241"/>
      <c r="H2" s="241"/>
      <c r="I2" s="242"/>
      <c r="J2" s="98" t="s">
        <v>121</v>
      </c>
      <c r="K2" s="97"/>
      <c r="L2" s="97"/>
      <c r="M2" s="97"/>
      <c r="N2" s="97"/>
      <c r="O2" s="97"/>
      <c r="P2" s="97"/>
      <c r="Q2" s="97"/>
      <c r="R2" s="97"/>
    </row>
    <row r="3" spans="1:18" s="60" customFormat="1">
      <c r="A3" s="59"/>
      <c r="B3" s="59"/>
      <c r="C3" s="59"/>
      <c r="D3" s="59"/>
      <c r="E3" s="59"/>
      <c r="F3" s="59"/>
      <c r="G3" s="59"/>
      <c r="H3" s="59"/>
      <c r="I3" s="59"/>
      <c r="J3" s="97"/>
      <c r="K3" s="97"/>
      <c r="L3" s="97"/>
      <c r="M3" s="97"/>
      <c r="N3" s="97"/>
      <c r="O3" s="97"/>
      <c r="P3" s="97"/>
      <c r="Q3" s="97"/>
      <c r="R3" s="97"/>
    </row>
    <row r="4" spans="1:18" s="61" customFormat="1" ht="18.75">
      <c r="A4" s="236" t="s">
        <v>94</v>
      </c>
      <c r="B4" s="236"/>
      <c r="C4" s="236"/>
      <c r="D4" s="236"/>
      <c r="E4" s="236"/>
      <c r="F4" s="236"/>
      <c r="G4" s="236"/>
      <c r="H4" s="236"/>
      <c r="I4" s="236"/>
      <c r="J4" s="236"/>
      <c r="K4" s="236"/>
      <c r="L4" s="236"/>
      <c r="M4" s="236"/>
      <c r="N4" s="236"/>
      <c r="O4" s="236"/>
      <c r="P4" s="236"/>
      <c r="Q4" s="236"/>
      <c r="R4" s="236"/>
    </row>
    <row r="5" spans="1:18" s="65" customFormat="1" ht="18.75" customHeight="1">
      <c r="A5" s="62"/>
      <c r="B5" s="63" t="s">
        <v>120</v>
      </c>
      <c r="C5" s="64"/>
      <c r="D5" s="64"/>
      <c r="E5" s="64"/>
      <c r="F5" s="64"/>
      <c r="G5" s="64"/>
      <c r="H5" s="64"/>
      <c r="I5" s="64"/>
      <c r="J5" s="64"/>
      <c r="K5" s="64"/>
      <c r="L5" s="64"/>
      <c r="M5" s="64"/>
      <c r="N5" s="64"/>
      <c r="O5" s="64"/>
      <c r="P5" s="64"/>
      <c r="Q5" s="64"/>
      <c r="R5" s="62"/>
    </row>
    <row r="6" spans="1:18" s="60" customFormat="1" ht="23.1" customHeight="1">
      <c r="B6" s="199" t="s">
        <v>171</v>
      </c>
      <c r="C6" s="200"/>
      <c r="D6" s="200"/>
      <c r="E6" s="200"/>
      <c r="F6" s="201"/>
      <c r="G6" s="233"/>
      <c r="H6" s="234"/>
      <c r="I6" s="234"/>
      <c r="J6" s="234"/>
      <c r="K6" s="234"/>
      <c r="L6" s="235"/>
      <c r="M6" s="199" t="s">
        <v>172</v>
      </c>
      <c r="N6" s="200"/>
      <c r="O6" s="201"/>
      <c r="P6" s="233"/>
      <c r="Q6" s="234"/>
      <c r="R6" s="235"/>
    </row>
    <row r="7" spans="1:18" s="60" customFormat="1" ht="23.1" customHeight="1">
      <c r="B7" s="199" t="s">
        <v>28</v>
      </c>
      <c r="C7" s="200"/>
      <c r="D7" s="200"/>
      <c r="E7" s="200"/>
      <c r="F7" s="201"/>
      <c r="G7" s="230" t="s">
        <v>29</v>
      </c>
      <c r="H7" s="231"/>
      <c r="I7" s="231"/>
      <c r="J7" s="231"/>
      <c r="K7" s="231"/>
      <c r="L7" s="231"/>
      <c r="M7" s="231"/>
      <c r="N7" s="231"/>
      <c r="O7" s="231" t="s">
        <v>30</v>
      </c>
      <c r="P7" s="231"/>
      <c r="Q7" s="231"/>
      <c r="R7" s="232"/>
    </row>
    <row r="8" spans="1:18" s="66" customFormat="1" ht="23.1" customHeight="1">
      <c r="B8" s="199" t="s">
        <v>31</v>
      </c>
      <c r="C8" s="200"/>
      <c r="D8" s="200"/>
      <c r="E8" s="200"/>
      <c r="F8" s="201"/>
      <c r="G8" s="227"/>
      <c r="H8" s="228"/>
      <c r="I8" s="228"/>
      <c r="J8" s="228"/>
      <c r="K8" s="228"/>
      <c r="L8" s="229"/>
      <c r="M8" s="199" t="s">
        <v>32</v>
      </c>
      <c r="N8" s="200"/>
      <c r="O8" s="201"/>
      <c r="P8" s="233"/>
      <c r="Q8" s="234"/>
      <c r="R8" s="235"/>
    </row>
    <row r="9" spans="1:18" s="60" customFormat="1" ht="23.1" customHeight="1">
      <c r="B9" s="199" t="s">
        <v>33</v>
      </c>
      <c r="C9" s="200"/>
      <c r="D9" s="200"/>
      <c r="E9" s="200"/>
      <c r="F9" s="201"/>
      <c r="G9" s="227"/>
      <c r="H9" s="228"/>
      <c r="I9" s="228"/>
      <c r="J9" s="228"/>
      <c r="K9" s="228"/>
      <c r="L9" s="228"/>
      <c r="M9" s="228"/>
      <c r="N9" s="228"/>
      <c r="O9" s="228"/>
      <c r="P9" s="228"/>
      <c r="Q9" s="228"/>
      <c r="R9" s="229"/>
    </row>
    <row r="10" spans="1:18" s="60" customFormat="1" ht="23.1" customHeight="1">
      <c r="B10" s="223" t="s">
        <v>173</v>
      </c>
      <c r="C10" s="224"/>
      <c r="D10" s="224"/>
      <c r="E10" s="224"/>
      <c r="F10" s="225"/>
      <c r="G10" s="226"/>
      <c r="H10" s="207"/>
      <c r="I10" s="207"/>
      <c r="J10" s="207"/>
      <c r="K10" s="207"/>
      <c r="L10" s="123" t="s">
        <v>34</v>
      </c>
      <c r="M10" s="207"/>
      <c r="N10" s="207"/>
      <c r="O10" s="207"/>
      <c r="P10" s="207"/>
      <c r="Q10" s="207"/>
      <c r="R10" s="208"/>
    </row>
    <row r="11" spans="1:18" s="60" customFormat="1" ht="23.1" customHeight="1">
      <c r="B11" s="199" t="s">
        <v>174</v>
      </c>
      <c r="C11" s="200"/>
      <c r="D11" s="200"/>
      <c r="E11" s="200"/>
      <c r="F11" s="201"/>
      <c r="G11" s="227"/>
      <c r="H11" s="228"/>
      <c r="I11" s="228"/>
      <c r="J11" s="228"/>
      <c r="K11" s="228"/>
      <c r="L11" s="228"/>
      <c r="M11" s="228"/>
      <c r="N11" s="228"/>
      <c r="O11" s="228"/>
      <c r="P11" s="228"/>
      <c r="Q11" s="228"/>
      <c r="R11" s="229"/>
    </row>
    <row r="12" spans="1:18" s="66" customFormat="1" ht="23.1" customHeight="1">
      <c r="B12" s="199" t="s">
        <v>35</v>
      </c>
      <c r="C12" s="200"/>
      <c r="D12" s="200"/>
      <c r="E12" s="200"/>
      <c r="F12" s="200"/>
      <c r="G12" s="200"/>
      <c r="H12" s="201"/>
      <c r="I12" s="202"/>
      <c r="J12" s="203"/>
      <c r="K12" s="203"/>
      <c r="L12" s="203"/>
      <c r="M12" s="203"/>
      <c r="N12" s="203"/>
      <c r="O12" s="203"/>
      <c r="P12" s="203"/>
      <c r="Q12" s="203"/>
      <c r="R12" s="204"/>
    </row>
    <row r="13" spans="1:18" s="60" customFormat="1" ht="23.1" customHeight="1">
      <c r="B13" s="199" t="s">
        <v>175</v>
      </c>
      <c r="C13" s="200"/>
      <c r="D13" s="200"/>
      <c r="E13" s="200"/>
      <c r="F13" s="200"/>
      <c r="G13" s="201"/>
      <c r="H13" s="205"/>
      <c r="I13" s="206"/>
      <c r="J13" s="206"/>
      <c r="K13" s="206"/>
      <c r="L13" s="206"/>
      <c r="M13" s="124" t="s">
        <v>34</v>
      </c>
      <c r="N13" s="207"/>
      <c r="O13" s="207"/>
      <c r="P13" s="207"/>
      <c r="Q13" s="207"/>
      <c r="R13" s="208"/>
    </row>
    <row r="14" spans="1:18" s="66" customFormat="1" ht="27" customHeight="1">
      <c r="B14" s="209" t="s">
        <v>36</v>
      </c>
      <c r="C14" s="210"/>
      <c r="D14" s="210"/>
      <c r="E14" s="210"/>
      <c r="F14" s="211"/>
      <c r="G14" s="212" t="s">
        <v>37</v>
      </c>
      <c r="H14" s="213"/>
      <c r="I14" s="214"/>
      <c r="J14" s="212" t="s">
        <v>38</v>
      </c>
      <c r="K14" s="213"/>
      <c r="L14" s="214"/>
      <c r="M14" s="212" t="s">
        <v>39</v>
      </c>
      <c r="N14" s="213"/>
      <c r="O14" s="214"/>
      <c r="P14" s="212" t="s">
        <v>40</v>
      </c>
      <c r="Q14" s="213"/>
      <c r="R14" s="214"/>
    </row>
    <row r="15" spans="1:18" s="60" customFormat="1" ht="39.950000000000003" customHeight="1">
      <c r="B15" s="258" t="s">
        <v>41</v>
      </c>
      <c r="C15" s="259"/>
      <c r="D15" s="259"/>
      <c r="E15" s="259"/>
      <c r="F15" s="259"/>
      <c r="G15" s="259"/>
      <c r="H15" s="259"/>
      <c r="I15" s="259"/>
      <c r="J15" s="259"/>
      <c r="K15" s="259"/>
      <c r="L15" s="259"/>
      <c r="M15" s="259"/>
      <c r="N15" s="259"/>
      <c r="O15" s="259"/>
      <c r="P15" s="259"/>
      <c r="Q15" s="259"/>
      <c r="R15" s="260"/>
    </row>
    <row r="16" spans="1:18" s="60" customFormat="1"/>
    <row r="17" spans="2:17" s="67" customFormat="1" ht="18.75">
      <c r="B17" s="67" t="s">
        <v>113</v>
      </c>
    </row>
    <row r="18" spans="2:17" s="60" customFormat="1">
      <c r="B18" s="68"/>
    </row>
    <row r="19" spans="2:17" s="60" customFormat="1" ht="33" customHeight="1">
      <c r="B19" s="219" t="s">
        <v>8</v>
      </c>
      <c r="C19" s="219"/>
      <c r="D19" s="219"/>
      <c r="E19" s="219"/>
      <c r="F19" s="219"/>
      <c r="G19" s="219"/>
      <c r="H19" s="219"/>
      <c r="I19" s="219" t="s">
        <v>101</v>
      </c>
      <c r="J19" s="219"/>
      <c r="K19" s="219"/>
      <c r="L19" s="219"/>
      <c r="M19" s="219" t="s">
        <v>59</v>
      </c>
      <c r="N19" s="219"/>
      <c r="O19" s="219"/>
      <c r="P19" s="219"/>
      <c r="Q19" s="219"/>
    </row>
    <row r="20" spans="2:17" s="60" customFormat="1" ht="33" customHeight="1">
      <c r="B20" s="266" t="s">
        <v>60</v>
      </c>
      <c r="C20" s="266"/>
      <c r="D20" s="266"/>
      <c r="E20" s="266"/>
      <c r="F20" s="266"/>
      <c r="G20" s="266"/>
      <c r="H20" s="266"/>
      <c r="I20" s="356"/>
      <c r="J20" s="356"/>
      <c r="K20" s="356"/>
      <c r="L20" s="356"/>
      <c r="M20" s="261"/>
      <c r="N20" s="261"/>
      <c r="O20" s="261"/>
      <c r="P20" s="261"/>
      <c r="Q20" s="261"/>
    </row>
    <row r="21" spans="2:17" s="60" customFormat="1" ht="33" customHeight="1">
      <c r="B21" s="215" t="s">
        <v>88</v>
      </c>
      <c r="C21" s="217" t="s">
        <v>119</v>
      </c>
      <c r="D21" s="217"/>
      <c r="E21" s="217"/>
      <c r="F21" s="217"/>
      <c r="G21" s="217"/>
      <c r="H21" s="217"/>
      <c r="I21" s="356"/>
      <c r="J21" s="356"/>
      <c r="K21" s="356"/>
      <c r="L21" s="356"/>
      <c r="M21" s="261"/>
      <c r="N21" s="261"/>
      <c r="O21" s="261"/>
      <c r="P21" s="261"/>
      <c r="Q21" s="261"/>
    </row>
    <row r="22" spans="2:17" s="60" customFormat="1" ht="33" customHeight="1">
      <c r="B22" s="215"/>
      <c r="C22" s="216" t="s">
        <v>110</v>
      </c>
      <c r="D22" s="216"/>
      <c r="E22" s="216"/>
      <c r="F22" s="216"/>
      <c r="G22" s="216"/>
      <c r="H22" s="216"/>
      <c r="I22" s="356"/>
      <c r="J22" s="356"/>
      <c r="K22" s="356"/>
      <c r="L22" s="356"/>
      <c r="M22" s="261"/>
      <c r="N22" s="261"/>
      <c r="O22" s="261"/>
      <c r="P22" s="261"/>
      <c r="Q22" s="261"/>
    </row>
    <row r="23" spans="2:17" s="60" customFormat="1" ht="33" customHeight="1">
      <c r="B23" s="215"/>
      <c r="C23" s="217" t="s">
        <v>107</v>
      </c>
      <c r="D23" s="218"/>
      <c r="E23" s="218"/>
      <c r="F23" s="218"/>
      <c r="G23" s="218"/>
      <c r="H23" s="218"/>
      <c r="I23" s="356"/>
      <c r="J23" s="356"/>
      <c r="K23" s="356"/>
      <c r="L23" s="356"/>
      <c r="M23" s="261"/>
      <c r="N23" s="261"/>
      <c r="O23" s="261"/>
      <c r="P23" s="261"/>
      <c r="Q23" s="261"/>
    </row>
    <row r="24" spans="2:17" s="60" customFormat="1" ht="33" customHeight="1">
      <c r="B24" s="215"/>
      <c r="C24" s="217" t="s">
        <v>108</v>
      </c>
      <c r="D24" s="217"/>
      <c r="E24" s="217"/>
      <c r="F24" s="217"/>
      <c r="G24" s="217"/>
      <c r="H24" s="217"/>
      <c r="I24" s="356"/>
      <c r="J24" s="356"/>
      <c r="K24" s="356"/>
      <c r="L24" s="356"/>
      <c r="M24" s="261"/>
      <c r="N24" s="261"/>
      <c r="O24" s="261"/>
      <c r="P24" s="261"/>
      <c r="Q24" s="261"/>
    </row>
    <row r="25" spans="2:17" s="60" customFormat="1" ht="33" customHeight="1">
      <c r="B25" s="215"/>
      <c r="C25" s="218" t="s">
        <v>109</v>
      </c>
      <c r="D25" s="218"/>
      <c r="E25" s="218"/>
      <c r="F25" s="218"/>
      <c r="G25" s="218"/>
      <c r="H25" s="218"/>
      <c r="I25" s="356"/>
      <c r="J25" s="356"/>
      <c r="K25" s="356"/>
      <c r="L25" s="356"/>
      <c r="M25" s="261"/>
      <c r="N25" s="261"/>
      <c r="O25" s="261"/>
      <c r="P25" s="261"/>
      <c r="Q25" s="261"/>
    </row>
    <row r="26" spans="2:17" s="60" customFormat="1" ht="33" customHeight="1">
      <c r="B26" s="215"/>
      <c r="C26" s="218" t="s">
        <v>11</v>
      </c>
      <c r="D26" s="218"/>
      <c r="E26" s="218"/>
      <c r="F26" s="218"/>
      <c r="G26" s="218"/>
      <c r="H26" s="218"/>
      <c r="I26" s="356"/>
      <c r="J26" s="356"/>
      <c r="K26" s="356"/>
      <c r="L26" s="356"/>
      <c r="M26" s="261"/>
      <c r="N26" s="261"/>
      <c r="O26" s="261"/>
      <c r="P26" s="261"/>
      <c r="Q26" s="261"/>
    </row>
    <row r="27" spans="2:17" s="60" customFormat="1" ht="33" customHeight="1">
      <c r="B27" s="215"/>
      <c r="C27" s="219" t="s">
        <v>105</v>
      </c>
      <c r="D27" s="219"/>
      <c r="E27" s="219"/>
      <c r="F27" s="219"/>
      <c r="G27" s="219"/>
      <c r="H27" s="219"/>
      <c r="I27" s="357">
        <f>SUM(I21:L26)</f>
        <v>0</v>
      </c>
      <c r="J27" s="357"/>
      <c r="K27" s="357"/>
      <c r="L27" s="357"/>
      <c r="M27" s="265"/>
      <c r="N27" s="265"/>
      <c r="O27" s="265"/>
      <c r="P27" s="265"/>
      <c r="Q27" s="265"/>
    </row>
    <row r="28" spans="2:17" s="60" customFormat="1" ht="33" customHeight="1">
      <c r="B28" s="219" t="s">
        <v>12</v>
      </c>
      <c r="C28" s="219"/>
      <c r="D28" s="219"/>
      <c r="E28" s="219"/>
      <c r="F28" s="219"/>
      <c r="G28" s="219"/>
      <c r="H28" s="219"/>
      <c r="I28" s="357">
        <f>SUM(I20:L26)</f>
        <v>0</v>
      </c>
      <c r="J28" s="357"/>
      <c r="K28" s="357"/>
      <c r="L28" s="357"/>
      <c r="M28" s="265"/>
      <c r="N28" s="265"/>
      <c r="O28" s="265"/>
      <c r="P28" s="265"/>
      <c r="Q28" s="265"/>
    </row>
    <row r="29" spans="2:17" s="60" customFormat="1"/>
    <row r="30" spans="2:17" s="67" customFormat="1" ht="18.75">
      <c r="B30" s="69" t="s">
        <v>61</v>
      </c>
      <c r="C30" s="69"/>
      <c r="D30" s="69"/>
      <c r="E30" s="69"/>
      <c r="F30" s="69"/>
      <c r="G30" s="69"/>
      <c r="H30" s="69"/>
      <c r="I30" s="69"/>
    </row>
    <row r="31" spans="2:17" s="72" customFormat="1" ht="27.75" customHeight="1">
      <c r="B31" s="116" t="s">
        <v>76</v>
      </c>
      <c r="C31" s="70"/>
      <c r="D31" s="70"/>
      <c r="E31" s="122"/>
      <c r="F31" s="122"/>
      <c r="G31" s="122"/>
      <c r="H31" s="122"/>
      <c r="I31" s="122"/>
      <c r="J31" s="122"/>
      <c r="K31" s="122"/>
      <c r="L31" s="71"/>
    </row>
    <row r="32" spans="2:17" s="60" customFormat="1">
      <c r="B32" s="60" t="s">
        <v>176</v>
      </c>
    </row>
    <row r="33" spans="2:18" s="60" customFormat="1" ht="14.25" thickBot="1">
      <c r="B33" s="95" t="s">
        <v>177</v>
      </c>
    </row>
    <row r="34" spans="2:18" s="73" customFormat="1" ht="25.5" customHeight="1" thickBot="1">
      <c r="B34" s="262" t="s">
        <v>112</v>
      </c>
      <c r="C34" s="263"/>
      <c r="D34" s="264"/>
      <c r="E34" s="262" t="s">
        <v>111</v>
      </c>
      <c r="F34" s="267"/>
      <c r="G34" s="268"/>
      <c r="H34" s="269" t="s">
        <v>52</v>
      </c>
      <c r="I34" s="270"/>
      <c r="J34" s="220" t="s">
        <v>150</v>
      </c>
      <c r="K34" s="221"/>
      <c r="L34" s="222"/>
      <c r="M34" s="70"/>
      <c r="N34" s="70"/>
      <c r="O34" s="70"/>
      <c r="P34" s="70"/>
      <c r="Q34" s="71"/>
    </row>
    <row r="35" spans="2:18" s="73" customFormat="1" ht="27.75" customHeight="1">
      <c r="B35" s="271" t="s">
        <v>178</v>
      </c>
      <c r="C35" s="272"/>
      <c r="D35" s="273"/>
      <c r="E35" s="274"/>
      <c r="F35" s="275"/>
      <c r="G35" s="276"/>
      <c r="H35" s="243"/>
      <c r="I35" s="244"/>
      <c r="J35" s="288">
        <f>IF(H37=0,0,ROUNDDOWN(H37*E35/(E35+E36),0))</f>
        <v>0</v>
      </c>
      <c r="K35" s="289"/>
      <c r="L35" s="290"/>
      <c r="M35" s="74" t="s">
        <v>66</v>
      </c>
      <c r="N35" s="198" t="s">
        <v>69</v>
      </c>
      <c r="O35" s="198"/>
      <c r="P35" s="198"/>
      <c r="Q35" s="198"/>
      <c r="R35" s="198"/>
    </row>
    <row r="36" spans="2:18" s="73" customFormat="1" ht="27.75" customHeight="1" thickBot="1">
      <c r="B36" s="277" t="s">
        <v>62</v>
      </c>
      <c r="C36" s="278"/>
      <c r="D36" s="279"/>
      <c r="E36" s="280"/>
      <c r="F36" s="281"/>
      <c r="G36" s="282"/>
      <c r="H36" s="283"/>
      <c r="I36" s="284"/>
      <c r="J36" s="291">
        <f>IF(H37=0,0,H37-J35)</f>
        <v>0</v>
      </c>
      <c r="K36" s="292"/>
      <c r="L36" s="293"/>
      <c r="M36" s="74" t="s">
        <v>67</v>
      </c>
      <c r="N36" s="198" t="s">
        <v>68</v>
      </c>
      <c r="O36" s="198"/>
      <c r="P36" s="198"/>
      <c r="Q36" s="198"/>
      <c r="R36" s="198"/>
    </row>
    <row r="37" spans="2:18" s="73" customFormat="1" ht="27.75" customHeight="1" thickBot="1">
      <c r="B37" s="300" t="s">
        <v>53</v>
      </c>
      <c r="C37" s="301"/>
      <c r="D37" s="302"/>
      <c r="E37" s="303"/>
      <c r="F37" s="304"/>
      <c r="G37" s="305"/>
      <c r="H37" s="306"/>
      <c r="I37" s="307"/>
      <c r="J37" s="75" t="s">
        <v>64</v>
      </c>
      <c r="K37" s="76"/>
      <c r="L37" s="76"/>
      <c r="M37" s="76"/>
      <c r="N37" s="77"/>
      <c r="O37" s="77"/>
      <c r="P37" s="77"/>
      <c r="Q37" s="71"/>
    </row>
    <row r="38" spans="2:18" s="73" customFormat="1" ht="27.75" customHeight="1" thickBot="1">
      <c r="B38" s="271" t="s">
        <v>63</v>
      </c>
      <c r="C38" s="272"/>
      <c r="D38" s="273"/>
      <c r="E38" s="274"/>
      <c r="F38" s="275"/>
      <c r="G38" s="276"/>
      <c r="H38" s="243"/>
      <c r="I38" s="244"/>
      <c r="J38" s="294"/>
      <c r="K38" s="295"/>
      <c r="L38" s="71" t="s">
        <v>89</v>
      </c>
    </row>
    <row r="39" spans="2:18" s="73" customFormat="1" ht="27.75" customHeight="1" thickTop="1" thickBot="1">
      <c r="B39" s="300" t="s">
        <v>53</v>
      </c>
      <c r="C39" s="301"/>
      <c r="D39" s="302"/>
      <c r="E39" s="303"/>
      <c r="F39" s="304"/>
      <c r="G39" s="305"/>
      <c r="H39" s="306"/>
      <c r="I39" s="307"/>
      <c r="J39" s="296" t="s">
        <v>65</v>
      </c>
      <c r="K39" s="297"/>
      <c r="L39" s="298" t="s">
        <v>90</v>
      </c>
      <c r="M39" s="299"/>
      <c r="N39" s="299"/>
      <c r="O39" s="299"/>
      <c r="P39" s="323">
        <f>J35</f>
        <v>0</v>
      </c>
      <c r="Q39" s="323"/>
      <c r="R39" s="324"/>
    </row>
    <row r="40" spans="2:18" s="73" customFormat="1" ht="27.75" customHeight="1" thickBot="1">
      <c r="B40" s="308" t="s">
        <v>12</v>
      </c>
      <c r="C40" s="309"/>
      <c r="D40" s="310"/>
      <c r="E40" s="311"/>
      <c r="F40" s="312"/>
      <c r="G40" s="313"/>
      <c r="H40" s="274"/>
      <c r="I40" s="276"/>
      <c r="J40" s="294"/>
      <c r="K40" s="295"/>
      <c r="L40" s="321" t="s">
        <v>91</v>
      </c>
      <c r="M40" s="322"/>
      <c r="N40" s="322"/>
      <c r="O40" s="322"/>
      <c r="P40" s="325">
        <f>J36+H39</f>
        <v>0</v>
      </c>
      <c r="Q40" s="325"/>
      <c r="R40" s="326"/>
    </row>
    <row r="41" spans="2:18" s="72" customFormat="1" ht="14.25" customHeight="1" thickTop="1">
      <c r="B41" s="70"/>
      <c r="C41" s="70"/>
      <c r="D41" s="70"/>
      <c r="E41" s="122"/>
      <c r="F41" s="122"/>
      <c r="G41" s="122"/>
      <c r="H41" s="122"/>
      <c r="I41" s="122"/>
      <c r="J41" s="122"/>
      <c r="K41" s="122"/>
      <c r="L41" s="71"/>
    </row>
    <row r="42" spans="2:18" s="60" customFormat="1" ht="14.25" customHeight="1" thickBot="1">
      <c r="B42" s="60" t="s">
        <v>116</v>
      </c>
    </row>
    <row r="43" spans="2:18" s="73" customFormat="1" ht="25.5" customHeight="1" thickBot="1">
      <c r="B43" s="262" t="s">
        <v>84</v>
      </c>
      <c r="C43" s="263"/>
      <c r="D43" s="264"/>
      <c r="E43" s="314" t="s">
        <v>51</v>
      </c>
      <c r="F43" s="267"/>
      <c r="G43" s="268"/>
      <c r="H43" s="269" t="s">
        <v>52</v>
      </c>
      <c r="I43" s="270"/>
      <c r="J43" s="220" t="s">
        <v>85</v>
      </c>
      <c r="K43" s="221"/>
      <c r="L43" s="222"/>
      <c r="M43" s="70"/>
      <c r="N43" s="70"/>
      <c r="O43" s="70"/>
      <c r="P43" s="70"/>
      <c r="Q43" s="71"/>
    </row>
    <row r="44" spans="2:18" s="73" customFormat="1" ht="27.75" customHeight="1">
      <c r="B44" s="271" t="s">
        <v>181</v>
      </c>
      <c r="C44" s="272"/>
      <c r="D44" s="273"/>
      <c r="E44" s="315">
        <f>I20</f>
        <v>0</v>
      </c>
      <c r="F44" s="316"/>
      <c r="G44" s="317"/>
      <c r="H44" s="335"/>
      <c r="I44" s="336"/>
      <c r="J44" s="288">
        <f>IF(H46=0,0,ROUNDDOWN(H46*E44/E46,0))</f>
        <v>0</v>
      </c>
      <c r="K44" s="289"/>
      <c r="L44" s="290"/>
      <c r="M44" s="74" t="s">
        <v>72</v>
      </c>
      <c r="N44" s="198" t="s">
        <v>74</v>
      </c>
      <c r="O44" s="198"/>
      <c r="P44" s="198"/>
      <c r="Q44" s="198"/>
      <c r="R44" s="198"/>
    </row>
    <row r="45" spans="2:18" s="73" customFormat="1" ht="27.75" customHeight="1" thickBot="1">
      <c r="B45" s="277" t="s">
        <v>70</v>
      </c>
      <c r="C45" s="278"/>
      <c r="D45" s="279"/>
      <c r="E45" s="285">
        <f>I27</f>
        <v>0</v>
      </c>
      <c r="F45" s="286"/>
      <c r="G45" s="287"/>
      <c r="H45" s="333"/>
      <c r="I45" s="334"/>
      <c r="J45" s="291">
        <f>IF(H46=0,0,H46-J44)</f>
        <v>0</v>
      </c>
      <c r="K45" s="292"/>
      <c r="L45" s="293"/>
      <c r="M45" s="74" t="s">
        <v>73</v>
      </c>
      <c r="N45" s="198" t="s">
        <v>75</v>
      </c>
      <c r="O45" s="198"/>
      <c r="P45" s="198"/>
      <c r="Q45" s="198"/>
      <c r="R45" s="198"/>
    </row>
    <row r="46" spans="2:18" s="73" customFormat="1" ht="27.75" customHeight="1" thickBot="1">
      <c r="B46" s="300" t="s">
        <v>53</v>
      </c>
      <c r="C46" s="301"/>
      <c r="D46" s="302"/>
      <c r="E46" s="349">
        <f>SUM(E44:G45)</f>
        <v>0</v>
      </c>
      <c r="F46" s="350"/>
      <c r="G46" s="351"/>
      <c r="H46" s="352"/>
      <c r="I46" s="353"/>
      <c r="J46" s="75" t="s">
        <v>71</v>
      </c>
      <c r="K46" s="76"/>
      <c r="L46" s="76"/>
      <c r="M46" s="76"/>
      <c r="N46" s="77"/>
      <c r="O46" s="77"/>
      <c r="P46" s="77"/>
      <c r="Q46" s="71"/>
    </row>
    <row r="47" spans="2:18" s="72" customFormat="1" ht="27.75" customHeight="1">
      <c r="B47" s="115" t="s">
        <v>95</v>
      </c>
      <c r="C47" s="121"/>
      <c r="D47" s="121"/>
      <c r="E47" s="78"/>
      <c r="F47" s="78"/>
      <c r="G47" s="78"/>
      <c r="H47" s="78"/>
      <c r="I47" s="78"/>
      <c r="J47" s="122"/>
      <c r="K47" s="122"/>
      <c r="L47" s="71"/>
    </row>
    <row r="48" spans="2:18" s="60" customFormat="1" ht="14.25" thickBot="1">
      <c r="B48" s="89" t="s">
        <v>114</v>
      </c>
      <c r="C48" s="79"/>
      <c r="D48" s="79"/>
      <c r="E48" s="79"/>
      <c r="F48" s="79"/>
      <c r="G48" s="79"/>
      <c r="H48" s="79"/>
      <c r="I48" s="79"/>
      <c r="J48" s="79"/>
      <c r="K48" s="79"/>
      <c r="L48" s="79"/>
      <c r="M48" s="79"/>
    </row>
    <row r="49" spans="2:18" s="60" customFormat="1" ht="33" customHeight="1">
      <c r="B49" s="80" t="s">
        <v>55</v>
      </c>
      <c r="C49" s="251" t="s">
        <v>180</v>
      </c>
      <c r="D49" s="249"/>
      <c r="E49" s="250"/>
      <c r="F49" s="80" t="s">
        <v>56</v>
      </c>
      <c r="G49" s="251" t="s">
        <v>102</v>
      </c>
      <c r="H49" s="252"/>
      <c r="I49" s="253"/>
      <c r="J49" s="327" t="s">
        <v>117</v>
      </c>
      <c r="K49" s="328"/>
      <c r="L49" s="329" t="s">
        <v>58</v>
      </c>
      <c r="M49" s="330"/>
    </row>
    <row r="50" spans="2:18" s="60" customFormat="1" ht="33" customHeight="1" thickBot="1">
      <c r="B50" s="342">
        <f>I20</f>
        <v>0</v>
      </c>
      <c r="C50" s="343"/>
      <c r="D50" s="343"/>
      <c r="E50" s="344"/>
      <c r="F50" s="345">
        <f>P39+J44</f>
        <v>0</v>
      </c>
      <c r="G50" s="345"/>
      <c r="H50" s="345"/>
      <c r="I50" s="342"/>
      <c r="J50" s="245">
        <f>B50-F50</f>
        <v>0</v>
      </c>
      <c r="K50" s="246"/>
      <c r="L50" s="246"/>
      <c r="M50" s="247"/>
    </row>
    <row r="51" spans="2:18" s="60" customFormat="1" ht="32.25" customHeight="1">
      <c r="F51" s="85" t="s">
        <v>103</v>
      </c>
      <c r="J51" s="354" t="s">
        <v>86</v>
      </c>
      <c r="K51" s="355"/>
      <c r="L51" s="355"/>
      <c r="M51" s="355"/>
    </row>
    <row r="52" spans="2:18" s="60" customFormat="1" ht="14.25" thickBot="1">
      <c r="B52" s="89" t="s">
        <v>115</v>
      </c>
      <c r="C52" s="79"/>
      <c r="D52" s="79"/>
      <c r="E52" s="79"/>
      <c r="F52" s="79"/>
      <c r="G52" s="79"/>
      <c r="H52" s="79"/>
      <c r="I52" s="79"/>
      <c r="J52" s="79"/>
      <c r="K52" s="79"/>
      <c r="L52" s="79"/>
      <c r="M52" s="79"/>
    </row>
    <row r="53" spans="2:18" s="60" customFormat="1" ht="33" customHeight="1">
      <c r="B53" s="80" t="s">
        <v>57</v>
      </c>
      <c r="C53" s="248" t="s">
        <v>93</v>
      </c>
      <c r="D53" s="249"/>
      <c r="E53" s="250"/>
      <c r="F53" s="80" t="s">
        <v>92</v>
      </c>
      <c r="G53" s="251" t="s">
        <v>102</v>
      </c>
      <c r="H53" s="252"/>
      <c r="I53" s="253"/>
      <c r="J53" s="327" t="s">
        <v>118</v>
      </c>
      <c r="K53" s="328"/>
      <c r="L53" s="329" t="s">
        <v>58</v>
      </c>
      <c r="M53" s="330"/>
      <c r="N53" s="82"/>
      <c r="O53" s="82"/>
      <c r="P53" s="83"/>
      <c r="Q53" s="83"/>
    </row>
    <row r="54" spans="2:18" s="60" customFormat="1" ht="33" customHeight="1" thickBot="1">
      <c r="B54" s="254">
        <f>I27</f>
        <v>0</v>
      </c>
      <c r="C54" s="255"/>
      <c r="D54" s="255"/>
      <c r="E54" s="256"/>
      <c r="F54" s="254">
        <f>P40+J45</f>
        <v>0</v>
      </c>
      <c r="G54" s="255"/>
      <c r="H54" s="255"/>
      <c r="I54" s="257"/>
      <c r="J54" s="245">
        <f>B54-F54</f>
        <v>0</v>
      </c>
      <c r="K54" s="246"/>
      <c r="L54" s="246"/>
      <c r="M54" s="247"/>
      <c r="N54" s="84"/>
      <c r="O54" s="84"/>
      <c r="P54" s="340" t="s">
        <v>161</v>
      </c>
      <c r="Q54" s="340"/>
      <c r="R54" s="340"/>
    </row>
    <row r="55" spans="2:18" s="60" customFormat="1" ht="32.25" customHeight="1" thickBot="1">
      <c r="B55" s="85" t="s">
        <v>106</v>
      </c>
      <c r="F55" s="85" t="s">
        <v>104</v>
      </c>
      <c r="J55" s="331" t="s">
        <v>87</v>
      </c>
      <c r="K55" s="332"/>
      <c r="L55" s="332"/>
      <c r="M55" s="332"/>
      <c r="N55" s="86"/>
      <c r="O55" s="87"/>
      <c r="P55" s="341"/>
      <c r="Q55" s="341"/>
      <c r="R55" s="341"/>
    </row>
    <row r="56" spans="2:18" s="60" customFormat="1" ht="32.25" customHeight="1" thickTop="1" thickBot="1">
      <c r="F56" s="318" t="s">
        <v>152</v>
      </c>
      <c r="G56" s="319"/>
      <c r="H56" s="319"/>
      <c r="I56" s="320"/>
      <c r="J56" s="346">
        <f>ROUNDDOWN(J54*3/4,0)</f>
        <v>0</v>
      </c>
      <c r="K56" s="347"/>
      <c r="L56" s="347"/>
      <c r="M56" s="348"/>
      <c r="N56" s="84"/>
      <c r="O56" s="337">
        <f>IF(D2="単独商店会",MIN(J50+J56,2000000),IF(D2="複数商店会",MIN(J50+J56,5000000),0))</f>
        <v>0</v>
      </c>
      <c r="P56" s="338"/>
      <c r="Q56" s="338"/>
      <c r="R56" s="339"/>
    </row>
    <row r="57" spans="2:18" s="60" customFormat="1" ht="14.25" customHeight="1" thickTop="1">
      <c r="J57" s="81"/>
      <c r="N57" s="81"/>
      <c r="O57" s="119" t="s">
        <v>153</v>
      </c>
    </row>
    <row r="58" spans="2:18" s="60" customFormat="1" ht="14.25" customHeight="1">
      <c r="J58" s="81"/>
      <c r="N58" s="81"/>
      <c r="O58" s="119" t="s">
        <v>154</v>
      </c>
    </row>
    <row r="59" spans="2:18" s="60" customFormat="1"/>
    <row r="60" spans="2:18" s="60" customFormat="1"/>
    <row r="61" spans="2:18" s="60" customFormat="1"/>
    <row r="62" spans="2:18" s="60" customFormat="1"/>
    <row r="63" spans="2:18" s="60" customFormat="1"/>
    <row r="64" spans="2:18" s="60" customFormat="1"/>
    <row r="65" s="60" customFormat="1"/>
    <row r="66" s="60" customFormat="1"/>
    <row r="67" s="60" customFormat="1"/>
  </sheetData>
  <sheetProtection password="CC4F" sheet="1" formatRows="0"/>
  <mergeCells count="132">
    <mergeCell ref="H37:I37"/>
    <mergeCell ref="B50:E50"/>
    <mergeCell ref="F50:I50"/>
    <mergeCell ref="J56:M56"/>
    <mergeCell ref="M19:Q19"/>
    <mergeCell ref="B46:D46"/>
    <mergeCell ref="E46:G46"/>
    <mergeCell ref="H46:I46"/>
    <mergeCell ref="J51:M51"/>
    <mergeCell ref="M24:Q24"/>
    <mergeCell ref="M25:Q25"/>
    <mergeCell ref="M26:Q26"/>
    <mergeCell ref="B28:H28"/>
    <mergeCell ref="I19:L19"/>
    <mergeCell ref="I20:L20"/>
    <mergeCell ref="I21:L21"/>
    <mergeCell ref="I22:L22"/>
    <mergeCell ref="I23:L23"/>
    <mergeCell ref="I24:L24"/>
    <mergeCell ref="I25:L25"/>
    <mergeCell ref="I26:L26"/>
    <mergeCell ref="I27:L27"/>
    <mergeCell ref="I28:L28"/>
    <mergeCell ref="B44:D44"/>
    <mergeCell ref="E44:G44"/>
    <mergeCell ref="F56:I56"/>
    <mergeCell ref="L40:O40"/>
    <mergeCell ref="P39:R39"/>
    <mergeCell ref="P40:R40"/>
    <mergeCell ref="J53:K53"/>
    <mergeCell ref="L53:M53"/>
    <mergeCell ref="J55:M55"/>
    <mergeCell ref="H45:I45"/>
    <mergeCell ref="J45:L45"/>
    <mergeCell ref="N45:R45"/>
    <mergeCell ref="N44:R44"/>
    <mergeCell ref="G49:I49"/>
    <mergeCell ref="J49:K49"/>
    <mergeCell ref="L49:M49"/>
    <mergeCell ref="H44:I44"/>
    <mergeCell ref="J44:L44"/>
    <mergeCell ref="O56:R56"/>
    <mergeCell ref="P54:R55"/>
    <mergeCell ref="H36:I36"/>
    <mergeCell ref="B34:D34"/>
    <mergeCell ref="B45:D45"/>
    <mergeCell ref="E45:G45"/>
    <mergeCell ref="N36:R36"/>
    <mergeCell ref="J35:L35"/>
    <mergeCell ref="J36:L36"/>
    <mergeCell ref="J40:K40"/>
    <mergeCell ref="J38:K38"/>
    <mergeCell ref="J39:K39"/>
    <mergeCell ref="L39:O39"/>
    <mergeCell ref="B39:D39"/>
    <mergeCell ref="E39:G39"/>
    <mergeCell ref="H39:I39"/>
    <mergeCell ref="B40:D40"/>
    <mergeCell ref="E40:G40"/>
    <mergeCell ref="H40:I40"/>
    <mergeCell ref="B37:D37"/>
    <mergeCell ref="E37:G37"/>
    <mergeCell ref="B38:D38"/>
    <mergeCell ref="E38:G38"/>
    <mergeCell ref="E43:G43"/>
    <mergeCell ref="H43:I43"/>
    <mergeCell ref="J43:L43"/>
    <mergeCell ref="H38:I38"/>
    <mergeCell ref="J50:M50"/>
    <mergeCell ref="C53:E53"/>
    <mergeCell ref="G53:I53"/>
    <mergeCell ref="B54:E54"/>
    <mergeCell ref="F54:I54"/>
    <mergeCell ref="J54:M54"/>
    <mergeCell ref="B15:R15"/>
    <mergeCell ref="M20:Q20"/>
    <mergeCell ref="M21:Q21"/>
    <mergeCell ref="M22:Q22"/>
    <mergeCell ref="M23:Q23"/>
    <mergeCell ref="C49:E49"/>
    <mergeCell ref="B43:D43"/>
    <mergeCell ref="M27:Q28"/>
    <mergeCell ref="B20:H20"/>
    <mergeCell ref="B19:H19"/>
    <mergeCell ref="E34:G34"/>
    <mergeCell ref="H34:I34"/>
    <mergeCell ref="B35:D35"/>
    <mergeCell ref="E35:G35"/>
    <mergeCell ref="H35:I35"/>
    <mergeCell ref="B36:D36"/>
    <mergeCell ref="E36:G36"/>
    <mergeCell ref="A4:R4"/>
    <mergeCell ref="B6:F6"/>
    <mergeCell ref="G6:L6"/>
    <mergeCell ref="M6:O6"/>
    <mergeCell ref="P6:R6"/>
    <mergeCell ref="A2:C2"/>
    <mergeCell ref="D2:I2"/>
    <mergeCell ref="B9:F9"/>
    <mergeCell ref="G9:R9"/>
    <mergeCell ref="B10:F10"/>
    <mergeCell ref="G10:K10"/>
    <mergeCell ref="M10:R10"/>
    <mergeCell ref="B11:F11"/>
    <mergeCell ref="G11:R11"/>
    <mergeCell ref="B7:F7"/>
    <mergeCell ref="G7:N7"/>
    <mergeCell ref="O7:R7"/>
    <mergeCell ref="B8:F8"/>
    <mergeCell ref="G8:L8"/>
    <mergeCell ref="M8:O8"/>
    <mergeCell ref="P8:R8"/>
    <mergeCell ref="N35:R35"/>
    <mergeCell ref="B12:H12"/>
    <mergeCell ref="I12:R12"/>
    <mergeCell ref="B13:G13"/>
    <mergeCell ref="H13:L13"/>
    <mergeCell ref="N13:R13"/>
    <mergeCell ref="B14:F14"/>
    <mergeCell ref="G14:I14"/>
    <mergeCell ref="J14:L14"/>
    <mergeCell ref="M14:O14"/>
    <mergeCell ref="P14:R14"/>
    <mergeCell ref="B21:B27"/>
    <mergeCell ref="C22:H22"/>
    <mergeCell ref="C21:H21"/>
    <mergeCell ref="C23:H23"/>
    <mergeCell ref="C24:H24"/>
    <mergeCell ref="C25:H25"/>
    <mergeCell ref="C26:H26"/>
    <mergeCell ref="C27:H27"/>
    <mergeCell ref="J34:L34"/>
  </mergeCells>
  <phoneticPr fontId="1"/>
  <dataValidations count="1">
    <dataValidation type="list" allowBlank="1" showInputMessage="1" showErrorMessage="1" sqref="D2:I2" xr:uid="{026B01AC-51B2-4112-ACA5-1BF5AEED97BB}">
      <formula1>"単独商店会,複数商店会"</formula1>
    </dataValidation>
  </dataValidations>
  <printOptions horizontalCentered="1"/>
  <pageMargins left="0.51181102362204722" right="0.27559055118110237" top="0.78740157480314965" bottom="0.51181102362204722" header="0.51181102362204722" footer="0.51181102362204722"/>
  <pageSetup paperSize="9" fitToHeight="0" orientation="portrait" blackAndWhite="1" r:id="rId1"/>
  <headerFooter alignWithMargins="0">
    <oddHeader>&amp;R&amp;12事業計画書②</oddHeader>
  </headerFooter>
  <rowBreaks count="1" manualBreakCount="1">
    <brk id="29"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6</xdr:col>
                    <xdr:colOff>104775</xdr:colOff>
                    <xdr:row>13</xdr:row>
                    <xdr:rowOff>47625</xdr:rowOff>
                  </from>
                  <to>
                    <xdr:col>6</xdr:col>
                    <xdr:colOff>352425</xdr:colOff>
                    <xdr:row>13</xdr:row>
                    <xdr:rowOff>295275</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9</xdr:col>
                    <xdr:colOff>76200</xdr:colOff>
                    <xdr:row>13</xdr:row>
                    <xdr:rowOff>57150</xdr:rowOff>
                  </from>
                  <to>
                    <xdr:col>9</xdr:col>
                    <xdr:colOff>333375</xdr:colOff>
                    <xdr:row>13</xdr:row>
                    <xdr:rowOff>304800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12</xdr:col>
                    <xdr:colOff>66675</xdr:colOff>
                    <xdr:row>13</xdr:row>
                    <xdr:rowOff>47625</xdr:rowOff>
                  </from>
                  <to>
                    <xdr:col>12</xdr:col>
                    <xdr:colOff>314325</xdr:colOff>
                    <xdr:row>13</xdr:row>
                    <xdr:rowOff>295275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15</xdr:col>
                    <xdr:colOff>104775</xdr:colOff>
                    <xdr:row>13</xdr:row>
                    <xdr:rowOff>57150</xdr:rowOff>
                  </from>
                  <to>
                    <xdr:col>16</xdr:col>
                    <xdr:colOff>0</xdr:colOff>
                    <xdr:row>13</xdr:row>
                    <xdr:rowOff>304800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6</xdr:col>
                    <xdr:colOff>104775</xdr:colOff>
                    <xdr:row>13</xdr:row>
                    <xdr:rowOff>47625</xdr:rowOff>
                  </from>
                  <to>
                    <xdr:col>6</xdr:col>
                    <xdr:colOff>352425</xdr:colOff>
                    <xdr:row>13</xdr:row>
                    <xdr:rowOff>295275</xdr:rowOff>
                  </to>
                </anchor>
              </controlPr>
            </control>
          </mc:Choice>
        </mc:AlternateContent>
        <mc:AlternateContent xmlns:mc="http://schemas.openxmlformats.org/markup-compatibility/2006">
          <mc:Choice Requires="x14">
            <control shapeId="7188" r:id="rId9" name="Check Box 20">
              <controlPr defaultSize="0" autoFill="0" autoLine="0" autoPict="0">
                <anchor moveWithCells="1">
                  <from>
                    <xdr:col>9</xdr:col>
                    <xdr:colOff>76200</xdr:colOff>
                    <xdr:row>13</xdr:row>
                    <xdr:rowOff>57150</xdr:rowOff>
                  </from>
                  <to>
                    <xdr:col>9</xdr:col>
                    <xdr:colOff>333375</xdr:colOff>
                    <xdr:row>13</xdr:row>
                    <xdr:rowOff>304800</xdr:rowOff>
                  </to>
                </anchor>
              </controlPr>
            </control>
          </mc:Choice>
        </mc:AlternateContent>
        <mc:AlternateContent xmlns:mc="http://schemas.openxmlformats.org/markup-compatibility/2006">
          <mc:Choice Requires="x14">
            <control shapeId="7189" r:id="rId10" name="Check Box 21">
              <controlPr defaultSize="0" autoFill="0" autoLine="0" autoPict="0">
                <anchor moveWithCells="1">
                  <from>
                    <xdr:col>12</xdr:col>
                    <xdr:colOff>66675</xdr:colOff>
                    <xdr:row>13</xdr:row>
                    <xdr:rowOff>47625</xdr:rowOff>
                  </from>
                  <to>
                    <xdr:col>12</xdr:col>
                    <xdr:colOff>314325</xdr:colOff>
                    <xdr:row>13</xdr:row>
                    <xdr:rowOff>295275</xdr:rowOff>
                  </to>
                </anchor>
              </controlPr>
            </control>
          </mc:Choice>
        </mc:AlternateContent>
        <mc:AlternateContent xmlns:mc="http://schemas.openxmlformats.org/markup-compatibility/2006">
          <mc:Choice Requires="x14">
            <control shapeId="7190" r:id="rId11" name="Check Box 22">
              <controlPr defaultSize="0" autoFill="0" autoLine="0" autoPict="0">
                <anchor moveWithCells="1">
                  <from>
                    <xdr:col>15</xdr:col>
                    <xdr:colOff>104775</xdr:colOff>
                    <xdr:row>13</xdr:row>
                    <xdr:rowOff>57150</xdr:rowOff>
                  </from>
                  <to>
                    <xdr:col>16</xdr:col>
                    <xdr:colOff>0</xdr:colOff>
                    <xdr:row>13</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116C-74CB-499B-9AB8-FC9AEC20C01B}">
  <sheetPr>
    <tabColor theme="8" tint="0.59999389629810485"/>
    <pageSetUpPr fitToPage="1"/>
  </sheetPr>
  <dimension ref="A1:R68"/>
  <sheetViews>
    <sheetView tabSelected="1" view="pageBreakPreview" zoomScale="90" zoomScaleNormal="100" zoomScaleSheetLayoutView="90" workbookViewId="0">
      <selection activeCell="M23" sqref="M23:Q23"/>
    </sheetView>
  </sheetViews>
  <sheetFormatPr defaultColWidth="9" defaultRowHeight="13.5"/>
  <cols>
    <col min="1" max="1" width="2.5" style="88" customWidth="1"/>
    <col min="2" max="18" width="5.125" style="88" customWidth="1"/>
    <col min="19" max="16384" width="9" style="88"/>
  </cols>
  <sheetData>
    <row r="1" spans="1:18" s="60" customFormat="1" ht="14.25" thickBot="1">
      <c r="A1" s="59"/>
      <c r="B1" s="59"/>
      <c r="C1" s="59"/>
      <c r="D1" s="59"/>
      <c r="E1" s="59"/>
      <c r="F1" s="59"/>
      <c r="G1" s="59"/>
      <c r="H1" s="59"/>
      <c r="I1" s="59"/>
      <c r="J1" s="59"/>
      <c r="K1" s="59"/>
      <c r="L1" s="59"/>
      <c r="M1" s="59"/>
      <c r="N1" s="59"/>
      <c r="O1" s="59"/>
      <c r="P1" s="59"/>
      <c r="Q1" s="59"/>
      <c r="R1" s="59"/>
    </row>
    <row r="2" spans="1:18" s="60" customFormat="1" ht="22.5" customHeight="1" thickBot="1">
      <c r="A2" s="237" t="s">
        <v>24</v>
      </c>
      <c r="B2" s="238"/>
      <c r="C2" s="239"/>
      <c r="D2" s="240"/>
      <c r="E2" s="241"/>
      <c r="F2" s="241"/>
      <c r="G2" s="241"/>
      <c r="H2" s="241"/>
      <c r="I2" s="242"/>
      <c r="J2" s="98" t="s">
        <v>121</v>
      </c>
      <c r="K2" s="97"/>
      <c r="L2" s="97"/>
      <c r="M2" s="97"/>
      <c r="N2" s="97"/>
      <c r="O2" s="97"/>
      <c r="P2" s="97"/>
      <c r="Q2" s="97"/>
      <c r="R2" s="97"/>
    </row>
    <row r="3" spans="1:18" s="60" customFormat="1">
      <c r="A3" s="59"/>
      <c r="B3" s="59"/>
      <c r="C3" s="59"/>
      <c r="D3" s="59"/>
      <c r="E3" s="59"/>
      <c r="F3" s="59"/>
      <c r="G3" s="59"/>
      <c r="H3" s="59"/>
      <c r="I3" s="59"/>
      <c r="J3" s="97"/>
      <c r="K3" s="97"/>
      <c r="L3" s="97"/>
      <c r="M3" s="97"/>
      <c r="N3" s="97"/>
      <c r="O3" s="97"/>
      <c r="P3" s="97"/>
      <c r="Q3" s="97"/>
      <c r="R3" s="97"/>
    </row>
    <row r="4" spans="1:18" s="61" customFormat="1" ht="18.75">
      <c r="A4" s="236" t="s">
        <v>129</v>
      </c>
      <c r="B4" s="236"/>
      <c r="C4" s="236"/>
      <c r="D4" s="236"/>
      <c r="E4" s="236"/>
      <c r="F4" s="236"/>
      <c r="G4" s="236"/>
      <c r="H4" s="236"/>
      <c r="I4" s="236"/>
      <c r="J4" s="236"/>
      <c r="K4" s="236"/>
      <c r="L4" s="236"/>
      <c r="M4" s="236"/>
      <c r="N4" s="236"/>
      <c r="O4" s="236"/>
      <c r="P4" s="236"/>
      <c r="Q4" s="236"/>
      <c r="R4" s="236"/>
    </row>
    <row r="5" spans="1:18" s="65" customFormat="1" ht="18.75" customHeight="1">
      <c r="A5" s="62"/>
      <c r="B5" s="63" t="s">
        <v>120</v>
      </c>
      <c r="C5" s="64"/>
      <c r="D5" s="64"/>
      <c r="E5" s="64"/>
      <c r="F5" s="64"/>
      <c r="G5" s="64"/>
      <c r="H5" s="64"/>
      <c r="I5" s="64"/>
      <c r="J5" s="64"/>
      <c r="K5" s="64"/>
      <c r="L5" s="64"/>
      <c r="M5" s="64"/>
      <c r="N5" s="64"/>
      <c r="O5" s="64"/>
      <c r="P5" s="64"/>
      <c r="Q5" s="64"/>
      <c r="R5" s="62"/>
    </row>
    <row r="6" spans="1:18" s="60" customFormat="1" ht="23.1" customHeight="1">
      <c r="B6" s="199" t="s">
        <v>171</v>
      </c>
      <c r="C6" s="200"/>
      <c r="D6" s="200"/>
      <c r="E6" s="200"/>
      <c r="F6" s="201"/>
      <c r="G6" s="233"/>
      <c r="H6" s="234"/>
      <c r="I6" s="234"/>
      <c r="J6" s="234"/>
      <c r="K6" s="234"/>
      <c r="L6" s="235"/>
      <c r="M6" s="199" t="s">
        <v>172</v>
      </c>
      <c r="N6" s="200"/>
      <c r="O6" s="201"/>
      <c r="P6" s="233"/>
      <c r="Q6" s="234"/>
      <c r="R6" s="235"/>
    </row>
    <row r="7" spans="1:18" s="60" customFormat="1" ht="23.1" customHeight="1">
      <c r="B7" s="199" t="s">
        <v>28</v>
      </c>
      <c r="C7" s="200"/>
      <c r="D7" s="200"/>
      <c r="E7" s="200"/>
      <c r="F7" s="201"/>
      <c r="G7" s="230" t="s">
        <v>29</v>
      </c>
      <c r="H7" s="231"/>
      <c r="I7" s="231"/>
      <c r="J7" s="231"/>
      <c r="K7" s="231"/>
      <c r="L7" s="231"/>
      <c r="M7" s="231"/>
      <c r="N7" s="231"/>
      <c r="O7" s="231" t="s">
        <v>30</v>
      </c>
      <c r="P7" s="231"/>
      <c r="Q7" s="231"/>
      <c r="R7" s="232"/>
    </row>
    <row r="8" spans="1:18" s="66" customFormat="1" ht="23.1" customHeight="1">
      <c r="B8" s="199" t="s">
        <v>31</v>
      </c>
      <c r="C8" s="200"/>
      <c r="D8" s="200"/>
      <c r="E8" s="200"/>
      <c r="F8" s="201"/>
      <c r="G8" s="227"/>
      <c r="H8" s="228"/>
      <c r="I8" s="228"/>
      <c r="J8" s="228"/>
      <c r="K8" s="228"/>
      <c r="L8" s="229"/>
      <c r="M8" s="199" t="s">
        <v>32</v>
      </c>
      <c r="N8" s="200"/>
      <c r="O8" s="201"/>
      <c r="P8" s="233"/>
      <c r="Q8" s="234"/>
      <c r="R8" s="235"/>
    </row>
    <row r="9" spans="1:18" s="60" customFormat="1" ht="23.1" customHeight="1">
      <c r="B9" s="199" t="s">
        <v>33</v>
      </c>
      <c r="C9" s="200"/>
      <c r="D9" s="200"/>
      <c r="E9" s="200"/>
      <c r="F9" s="201"/>
      <c r="G9" s="227"/>
      <c r="H9" s="228"/>
      <c r="I9" s="228"/>
      <c r="J9" s="228"/>
      <c r="K9" s="228"/>
      <c r="L9" s="228"/>
      <c r="M9" s="228"/>
      <c r="N9" s="228"/>
      <c r="O9" s="228"/>
      <c r="P9" s="228"/>
      <c r="Q9" s="228"/>
      <c r="R9" s="229"/>
    </row>
    <row r="10" spans="1:18" s="60" customFormat="1" ht="23.1" customHeight="1">
      <c r="B10" s="223" t="s">
        <v>173</v>
      </c>
      <c r="C10" s="224"/>
      <c r="D10" s="224"/>
      <c r="E10" s="224"/>
      <c r="F10" s="225"/>
      <c r="G10" s="226"/>
      <c r="H10" s="207"/>
      <c r="I10" s="207"/>
      <c r="J10" s="207"/>
      <c r="K10" s="207"/>
      <c r="L10" s="123" t="s">
        <v>34</v>
      </c>
      <c r="M10" s="207"/>
      <c r="N10" s="207"/>
      <c r="O10" s="207"/>
      <c r="P10" s="207"/>
      <c r="Q10" s="207"/>
      <c r="R10" s="208"/>
    </row>
    <row r="11" spans="1:18" s="60" customFormat="1" ht="23.1" customHeight="1">
      <c r="B11" s="199" t="s">
        <v>174</v>
      </c>
      <c r="C11" s="200"/>
      <c r="D11" s="200"/>
      <c r="E11" s="200"/>
      <c r="F11" s="201"/>
      <c r="G11" s="227"/>
      <c r="H11" s="228"/>
      <c r="I11" s="228"/>
      <c r="J11" s="228"/>
      <c r="K11" s="228"/>
      <c r="L11" s="228"/>
      <c r="M11" s="228"/>
      <c r="N11" s="228"/>
      <c r="O11" s="228"/>
      <c r="P11" s="228"/>
      <c r="Q11" s="228"/>
      <c r="R11" s="229"/>
    </row>
    <row r="12" spans="1:18" s="66" customFormat="1" ht="23.1" customHeight="1">
      <c r="B12" s="199" t="s">
        <v>35</v>
      </c>
      <c r="C12" s="200"/>
      <c r="D12" s="200"/>
      <c r="E12" s="200"/>
      <c r="F12" s="200"/>
      <c r="G12" s="200"/>
      <c r="H12" s="201"/>
      <c r="I12" s="202"/>
      <c r="J12" s="203"/>
      <c r="K12" s="203"/>
      <c r="L12" s="203"/>
      <c r="M12" s="203"/>
      <c r="N12" s="203"/>
      <c r="O12" s="203"/>
      <c r="P12" s="203"/>
      <c r="Q12" s="203"/>
      <c r="R12" s="204"/>
    </row>
    <row r="13" spans="1:18" s="60" customFormat="1" ht="23.1" customHeight="1">
      <c r="B13" s="199" t="s">
        <v>175</v>
      </c>
      <c r="C13" s="200"/>
      <c r="D13" s="200"/>
      <c r="E13" s="200"/>
      <c r="F13" s="200"/>
      <c r="G13" s="201"/>
      <c r="H13" s="205"/>
      <c r="I13" s="206"/>
      <c r="J13" s="206"/>
      <c r="K13" s="206"/>
      <c r="L13" s="206"/>
      <c r="M13" s="124" t="s">
        <v>34</v>
      </c>
      <c r="N13" s="207"/>
      <c r="O13" s="207"/>
      <c r="P13" s="207"/>
      <c r="Q13" s="207"/>
      <c r="R13" s="208"/>
    </row>
    <row r="14" spans="1:18" s="66" customFormat="1" ht="27" customHeight="1">
      <c r="B14" s="209" t="s">
        <v>36</v>
      </c>
      <c r="C14" s="210"/>
      <c r="D14" s="210"/>
      <c r="E14" s="210"/>
      <c r="F14" s="211"/>
      <c r="G14" s="212" t="s">
        <v>37</v>
      </c>
      <c r="H14" s="213"/>
      <c r="I14" s="214"/>
      <c r="J14" s="212" t="s">
        <v>38</v>
      </c>
      <c r="K14" s="213"/>
      <c r="L14" s="214"/>
      <c r="M14" s="212" t="s">
        <v>39</v>
      </c>
      <c r="N14" s="213"/>
      <c r="O14" s="214"/>
      <c r="P14" s="212" t="s">
        <v>40</v>
      </c>
      <c r="Q14" s="213"/>
      <c r="R14" s="214"/>
    </row>
    <row r="15" spans="1:18" s="60" customFormat="1" ht="39.950000000000003" customHeight="1">
      <c r="B15" s="258" t="s">
        <v>41</v>
      </c>
      <c r="C15" s="259"/>
      <c r="D15" s="259"/>
      <c r="E15" s="259"/>
      <c r="F15" s="259"/>
      <c r="G15" s="259"/>
      <c r="H15" s="259"/>
      <c r="I15" s="259"/>
      <c r="J15" s="259"/>
      <c r="K15" s="259"/>
      <c r="L15" s="259"/>
      <c r="M15" s="259"/>
      <c r="N15" s="259"/>
      <c r="O15" s="259"/>
      <c r="P15" s="259"/>
      <c r="Q15" s="259"/>
      <c r="R15" s="260"/>
    </row>
    <row r="16" spans="1:18" s="60" customFormat="1"/>
    <row r="17" spans="2:17" s="67" customFormat="1" ht="18.75">
      <c r="B17" s="67" t="s">
        <v>130</v>
      </c>
    </row>
    <row r="18" spans="2:17" s="60" customFormat="1">
      <c r="B18" s="68"/>
    </row>
    <row r="19" spans="2:17" s="60" customFormat="1" ht="33" customHeight="1">
      <c r="B19" s="219" t="s">
        <v>8</v>
      </c>
      <c r="C19" s="219"/>
      <c r="D19" s="219"/>
      <c r="E19" s="219"/>
      <c r="F19" s="219"/>
      <c r="G19" s="219"/>
      <c r="H19" s="219"/>
      <c r="I19" s="219" t="s">
        <v>101</v>
      </c>
      <c r="J19" s="219"/>
      <c r="K19" s="219"/>
      <c r="L19" s="219"/>
      <c r="M19" s="219" t="s">
        <v>59</v>
      </c>
      <c r="N19" s="219"/>
      <c r="O19" s="219"/>
      <c r="P19" s="219"/>
      <c r="Q19" s="219"/>
    </row>
    <row r="20" spans="2:17" s="60" customFormat="1" ht="33" customHeight="1">
      <c r="B20" s="266" t="s">
        <v>60</v>
      </c>
      <c r="C20" s="266"/>
      <c r="D20" s="266"/>
      <c r="E20" s="266"/>
      <c r="F20" s="266"/>
      <c r="G20" s="266"/>
      <c r="H20" s="266"/>
      <c r="I20" s="356"/>
      <c r="J20" s="356"/>
      <c r="K20" s="356"/>
      <c r="L20" s="356"/>
      <c r="M20" s="261"/>
      <c r="N20" s="261"/>
      <c r="O20" s="261"/>
      <c r="P20" s="261"/>
      <c r="Q20" s="261"/>
    </row>
    <row r="21" spans="2:17" s="60" customFormat="1" ht="33" customHeight="1">
      <c r="B21" s="215" t="s">
        <v>88</v>
      </c>
      <c r="C21" s="217" t="s">
        <v>119</v>
      </c>
      <c r="D21" s="217"/>
      <c r="E21" s="217"/>
      <c r="F21" s="217"/>
      <c r="G21" s="217"/>
      <c r="H21" s="217"/>
      <c r="I21" s="356"/>
      <c r="J21" s="356"/>
      <c r="K21" s="356"/>
      <c r="L21" s="356"/>
      <c r="M21" s="261"/>
      <c r="N21" s="261"/>
      <c r="O21" s="261"/>
      <c r="P21" s="261"/>
      <c r="Q21" s="261"/>
    </row>
    <row r="22" spans="2:17" s="60" customFormat="1" ht="33" customHeight="1">
      <c r="B22" s="215"/>
      <c r="C22" s="216" t="s">
        <v>110</v>
      </c>
      <c r="D22" s="216"/>
      <c r="E22" s="216"/>
      <c r="F22" s="216"/>
      <c r="G22" s="216"/>
      <c r="H22" s="216"/>
      <c r="I22" s="356"/>
      <c r="J22" s="356"/>
      <c r="K22" s="356"/>
      <c r="L22" s="356"/>
      <c r="M22" s="261"/>
      <c r="N22" s="261"/>
      <c r="O22" s="261"/>
      <c r="P22" s="261"/>
      <c r="Q22" s="261"/>
    </row>
    <row r="23" spans="2:17" s="60" customFormat="1" ht="33" customHeight="1">
      <c r="B23" s="215"/>
      <c r="C23" s="217" t="s">
        <v>107</v>
      </c>
      <c r="D23" s="218"/>
      <c r="E23" s="218"/>
      <c r="F23" s="218"/>
      <c r="G23" s="218"/>
      <c r="H23" s="218"/>
      <c r="I23" s="356"/>
      <c r="J23" s="356"/>
      <c r="K23" s="356"/>
      <c r="L23" s="356"/>
      <c r="M23" s="261"/>
      <c r="N23" s="261"/>
      <c r="O23" s="261"/>
      <c r="P23" s="261"/>
      <c r="Q23" s="261"/>
    </row>
    <row r="24" spans="2:17" s="60" customFormat="1" ht="33" customHeight="1">
      <c r="B24" s="215"/>
      <c r="C24" s="217" t="s">
        <v>108</v>
      </c>
      <c r="D24" s="217"/>
      <c r="E24" s="217"/>
      <c r="F24" s="217"/>
      <c r="G24" s="217"/>
      <c r="H24" s="217"/>
      <c r="I24" s="356"/>
      <c r="J24" s="356"/>
      <c r="K24" s="356"/>
      <c r="L24" s="356"/>
      <c r="M24" s="261"/>
      <c r="N24" s="261"/>
      <c r="O24" s="261"/>
      <c r="P24" s="261"/>
      <c r="Q24" s="261"/>
    </row>
    <row r="25" spans="2:17" s="60" customFormat="1" ht="33" customHeight="1">
      <c r="B25" s="215"/>
      <c r="C25" s="218" t="s">
        <v>109</v>
      </c>
      <c r="D25" s="218"/>
      <c r="E25" s="218"/>
      <c r="F25" s="218"/>
      <c r="G25" s="218"/>
      <c r="H25" s="218"/>
      <c r="I25" s="356"/>
      <c r="J25" s="356"/>
      <c r="K25" s="356"/>
      <c r="L25" s="356"/>
      <c r="M25" s="261"/>
      <c r="N25" s="261"/>
      <c r="O25" s="261"/>
      <c r="P25" s="261"/>
      <c r="Q25" s="261"/>
    </row>
    <row r="26" spans="2:17" s="60" customFormat="1" ht="33" customHeight="1">
      <c r="B26" s="215"/>
      <c r="C26" s="218" t="s">
        <v>11</v>
      </c>
      <c r="D26" s="218"/>
      <c r="E26" s="218"/>
      <c r="F26" s="218"/>
      <c r="G26" s="218"/>
      <c r="H26" s="218"/>
      <c r="I26" s="356"/>
      <c r="J26" s="356"/>
      <c r="K26" s="356"/>
      <c r="L26" s="356"/>
      <c r="M26" s="261"/>
      <c r="N26" s="261"/>
      <c r="O26" s="261"/>
      <c r="P26" s="261"/>
      <c r="Q26" s="261"/>
    </row>
    <row r="27" spans="2:17" s="60" customFormat="1" ht="33" customHeight="1">
      <c r="B27" s="215"/>
      <c r="C27" s="219" t="s">
        <v>105</v>
      </c>
      <c r="D27" s="219"/>
      <c r="E27" s="219"/>
      <c r="F27" s="219"/>
      <c r="G27" s="219"/>
      <c r="H27" s="219"/>
      <c r="I27" s="357">
        <f>SUM(I21:L26)</f>
        <v>0</v>
      </c>
      <c r="J27" s="357"/>
      <c r="K27" s="357"/>
      <c r="L27" s="357"/>
      <c r="M27" s="265"/>
      <c r="N27" s="265"/>
      <c r="O27" s="265"/>
      <c r="P27" s="265"/>
      <c r="Q27" s="265"/>
    </row>
    <row r="28" spans="2:17" s="60" customFormat="1" ht="33" customHeight="1">
      <c r="B28" s="219" t="s">
        <v>12</v>
      </c>
      <c r="C28" s="219"/>
      <c r="D28" s="219"/>
      <c r="E28" s="219"/>
      <c r="F28" s="219"/>
      <c r="G28" s="219"/>
      <c r="H28" s="219"/>
      <c r="I28" s="357">
        <f>SUM(I20:L26)</f>
        <v>0</v>
      </c>
      <c r="J28" s="357"/>
      <c r="K28" s="357"/>
      <c r="L28" s="357"/>
      <c r="M28" s="265"/>
      <c r="N28" s="265"/>
      <c r="O28" s="265"/>
      <c r="P28" s="265"/>
      <c r="Q28" s="265"/>
    </row>
    <row r="29" spans="2:17" s="60" customFormat="1"/>
    <row r="30" spans="2:17" s="67" customFormat="1" ht="18.75">
      <c r="B30" s="69" t="s">
        <v>131</v>
      </c>
      <c r="C30" s="69"/>
      <c r="D30" s="69"/>
      <c r="E30" s="69"/>
      <c r="F30" s="69"/>
      <c r="G30" s="69"/>
      <c r="H30" s="69"/>
      <c r="I30" s="69"/>
    </row>
    <row r="31" spans="2:17" s="72" customFormat="1" ht="27.75" customHeight="1">
      <c r="B31" s="116" t="s">
        <v>76</v>
      </c>
      <c r="C31" s="70"/>
      <c r="D31" s="70"/>
      <c r="E31" s="122"/>
      <c r="F31" s="122"/>
      <c r="G31" s="122"/>
      <c r="H31" s="122"/>
      <c r="I31" s="122"/>
      <c r="J31" s="122"/>
      <c r="K31" s="122"/>
      <c r="L31" s="71"/>
    </row>
    <row r="32" spans="2:17" s="60" customFormat="1">
      <c r="B32" s="60" t="s">
        <v>179</v>
      </c>
    </row>
    <row r="33" spans="2:18" s="60" customFormat="1">
      <c r="B33" s="118" t="s">
        <v>157</v>
      </c>
    </row>
    <row r="34" spans="2:18" s="60" customFormat="1" ht="14.25" thickBot="1">
      <c r="B34" s="95" t="s">
        <v>177</v>
      </c>
    </row>
    <row r="35" spans="2:18" s="73" customFormat="1" ht="25.5" customHeight="1" thickBot="1">
      <c r="B35" s="262" t="s">
        <v>112</v>
      </c>
      <c r="C35" s="263"/>
      <c r="D35" s="264"/>
      <c r="E35" s="262" t="s">
        <v>111</v>
      </c>
      <c r="F35" s="267"/>
      <c r="G35" s="268"/>
      <c r="H35" s="269" t="s">
        <v>52</v>
      </c>
      <c r="I35" s="270"/>
      <c r="J35" s="220" t="s">
        <v>150</v>
      </c>
      <c r="K35" s="221"/>
      <c r="L35" s="222"/>
      <c r="M35" s="70"/>
      <c r="N35" s="70"/>
      <c r="O35" s="70"/>
      <c r="P35" s="70"/>
      <c r="Q35" s="71"/>
    </row>
    <row r="36" spans="2:18" s="73" customFormat="1" ht="27.75" customHeight="1">
      <c r="B36" s="271" t="s">
        <v>178</v>
      </c>
      <c r="C36" s="272"/>
      <c r="D36" s="273"/>
      <c r="E36" s="274"/>
      <c r="F36" s="275"/>
      <c r="G36" s="276"/>
      <c r="H36" s="243"/>
      <c r="I36" s="244"/>
      <c r="J36" s="288">
        <f>IF(H38=0,0,ROUNDDOWN(H38*E36/(E36+E37),0))</f>
        <v>0</v>
      </c>
      <c r="K36" s="289"/>
      <c r="L36" s="290"/>
      <c r="M36" s="74" t="s">
        <v>66</v>
      </c>
      <c r="N36" s="198" t="s">
        <v>69</v>
      </c>
      <c r="O36" s="198"/>
      <c r="P36" s="198"/>
      <c r="Q36" s="198"/>
      <c r="R36" s="198"/>
    </row>
    <row r="37" spans="2:18" s="73" customFormat="1" ht="27.75" customHeight="1" thickBot="1">
      <c r="B37" s="277" t="s">
        <v>62</v>
      </c>
      <c r="C37" s="278"/>
      <c r="D37" s="279"/>
      <c r="E37" s="280"/>
      <c r="F37" s="281"/>
      <c r="G37" s="282"/>
      <c r="H37" s="283"/>
      <c r="I37" s="284"/>
      <c r="J37" s="291">
        <f>IF(H38=0,0,H38-J36)</f>
        <v>0</v>
      </c>
      <c r="K37" s="292"/>
      <c r="L37" s="293"/>
      <c r="M37" s="74" t="s">
        <v>67</v>
      </c>
      <c r="N37" s="198" t="s">
        <v>68</v>
      </c>
      <c r="O37" s="198"/>
      <c r="P37" s="198"/>
      <c r="Q37" s="198"/>
      <c r="R37" s="198"/>
    </row>
    <row r="38" spans="2:18" s="73" customFormat="1" ht="27.75" customHeight="1" thickBot="1">
      <c r="B38" s="300" t="s">
        <v>53</v>
      </c>
      <c r="C38" s="301"/>
      <c r="D38" s="302"/>
      <c r="E38" s="303"/>
      <c r="F38" s="304"/>
      <c r="G38" s="305"/>
      <c r="H38" s="306"/>
      <c r="I38" s="307"/>
      <c r="J38" s="75" t="s">
        <v>64</v>
      </c>
      <c r="K38" s="76"/>
      <c r="L38" s="76"/>
      <c r="M38" s="76"/>
      <c r="N38" s="77"/>
      <c r="O38" s="77"/>
      <c r="P38" s="77"/>
      <c r="Q38" s="71"/>
    </row>
    <row r="39" spans="2:18" s="73" customFormat="1" ht="27.75" customHeight="1" thickBot="1">
      <c r="B39" s="271" t="s">
        <v>63</v>
      </c>
      <c r="C39" s="272"/>
      <c r="D39" s="273"/>
      <c r="E39" s="274"/>
      <c r="F39" s="275"/>
      <c r="G39" s="276"/>
      <c r="H39" s="243"/>
      <c r="I39" s="244"/>
      <c r="J39" s="294"/>
      <c r="K39" s="295"/>
      <c r="L39" s="71" t="s">
        <v>89</v>
      </c>
    </row>
    <row r="40" spans="2:18" s="73" customFormat="1" ht="27.75" customHeight="1" thickTop="1" thickBot="1">
      <c r="B40" s="300" t="s">
        <v>53</v>
      </c>
      <c r="C40" s="301"/>
      <c r="D40" s="302"/>
      <c r="E40" s="303"/>
      <c r="F40" s="304"/>
      <c r="G40" s="305"/>
      <c r="H40" s="306"/>
      <c r="I40" s="307"/>
      <c r="J40" s="296" t="s">
        <v>65</v>
      </c>
      <c r="K40" s="297"/>
      <c r="L40" s="298" t="s">
        <v>90</v>
      </c>
      <c r="M40" s="299"/>
      <c r="N40" s="299"/>
      <c r="O40" s="299"/>
      <c r="P40" s="323">
        <f>J36</f>
        <v>0</v>
      </c>
      <c r="Q40" s="323"/>
      <c r="R40" s="324"/>
    </row>
    <row r="41" spans="2:18" s="73" customFormat="1" ht="27.75" customHeight="1" thickBot="1">
      <c r="B41" s="308" t="s">
        <v>12</v>
      </c>
      <c r="C41" s="309"/>
      <c r="D41" s="310"/>
      <c r="E41" s="311"/>
      <c r="F41" s="312"/>
      <c r="G41" s="313"/>
      <c r="H41" s="274"/>
      <c r="I41" s="276"/>
      <c r="J41" s="294"/>
      <c r="K41" s="295"/>
      <c r="L41" s="321" t="s">
        <v>91</v>
      </c>
      <c r="M41" s="322"/>
      <c r="N41" s="322"/>
      <c r="O41" s="322"/>
      <c r="P41" s="325">
        <f>J37+H40</f>
        <v>0</v>
      </c>
      <c r="Q41" s="325"/>
      <c r="R41" s="326"/>
    </row>
    <row r="42" spans="2:18" s="72" customFormat="1" ht="14.25" customHeight="1" thickTop="1">
      <c r="B42" s="70"/>
      <c r="C42" s="70"/>
      <c r="D42" s="70"/>
      <c r="E42" s="122"/>
      <c r="F42" s="122"/>
      <c r="G42" s="122"/>
      <c r="H42" s="122"/>
      <c r="I42" s="122"/>
      <c r="J42" s="122"/>
      <c r="K42" s="122"/>
      <c r="L42" s="71"/>
    </row>
    <row r="43" spans="2:18" s="60" customFormat="1" ht="14.25" customHeight="1" thickBot="1">
      <c r="B43" s="60" t="s">
        <v>116</v>
      </c>
    </row>
    <row r="44" spans="2:18" s="73" customFormat="1" ht="25.5" customHeight="1" thickBot="1">
      <c r="B44" s="262" t="s">
        <v>84</v>
      </c>
      <c r="C44" s="263"/>
      <c r="D44" s="264"/>
      <c r="E44" s="314" t="s">
        <v>51</v>
      </c>
      <c r="F44" s="267"/>
      <c r="G44" s="268"/>
      <c r="H44" s="269" t="s">
        <v>52</v>
      </c>
      <c r="I44" s="270"/>
      <c r="J44" s="220" t="s">
        <v>85</v>
      </c>
      <c r="K44" s="221"/>
      <c r="L44" s="222"/>
      <c r="M44" s="70"/>
      <c r="N44" s="70"/>
      <c r="O44" s="70"/>
      <c r="P44" s="70"/>
      <c r="Q44" s="71"/>
    </row>
    <row r="45" spans="2:18" s="73" customFormat="1" ht="27.75" customHeight="1">
      <c r="B45" s="271" t="s">
        <v>181</v>
      </c>
      <c r="C45" s="272"/>
      <c r="D45" s="273"/>
      <c r="E45" s="315">
        <f>I20</f>
        <v>0</v>
      </c>
      <c r="F45" s="316"/>
      <c r="G45" s="317"/>
      <c r="H45" s="335"/>
      <c r="I45" s="336"/>
      <c r="J45" s="288">
        <f>IF(H47=0,0,ROUNDDOWN(H47*E45/E47,0))</f>
        <v>0</v>
      </c>
      <c r="K45" s="289"/>
      <c r="L45" s="290"/>
      <c r="M45" s="74" t="s">
        <v>72</v>
      </c>
      <c r="N45" s="198" t="s">
        <v>74</v>
      </c>
      <c r="O45" s="198"/>
      <c r="P45" s="198"/>
      <c r="Q45" s="198"/>
      <c r="R45" s="198"/>
    </row>
    <row r="46" spans="2:18" s="73" customFormat="1" ht="27.75" customHeight="1" thickBot="1">
      <c r="B46" s="277" t="s">
        <v>70</v>
      </c>
      <c r="C46" s="278"/>
      <c r="D46" s="279"/>
      <c r="E46" s="285">
        <f>I27</f>
        <v>0</v>
      </c>
      <c r="F46" s="286"/>
      <c r="G46" s="287"/>
      <c r="H46" s="333"/>
      <c r="I46" s="334"/>
      <c r="J46" s="291">
        <f>IF(H47=0,0,H47-J45)</f>
        <v>0</v>
      </c>
      <c r="K46" s="292"/>
      <c r="L46" s="293"/>
      <c r="M46" s="74" t="s">
        <v>73</v>
      </c>
      <c r="N46" s="198" t="s">
        <v>75</v>
      </c>
      <c r="O46" s="198"/>
      <c r="P46" s="198"/>
      <c r="Q46" s="198"/>
      <c r="R46" s="198"/>
    </row>
    <row r="47" spans="2:18" s="73" customFormat="1" ht="27.75" customHeight="1" thickBot="1">
      <c r="B47" s="300" t="s">
        <v>53</v>
      </c>
      <c r="C47" s="301"/>
      <c r="D47" s="302"/>
      <c r="E47" s="349">
        <f>SUM(E45:G46)</f>
        <v>0</v>
      </c>
      <c r="F47" s="350"/>
      <c r="G47" s="351"/>
      <c r="H47" s="352"/>
      <c r="I47" s="353"/>
      <c r="J47" s="75" t="s">
        <v>71</v>
      </c>
      <c r="K47" s="76"/>
      <c r="L47" s="76"/>
      <c r="M47" s="76"/>
      <c r="N47" s="77"/>
      <c r="O47" s="77"/>
      <c r="P47" s="77"/>
      <c r="Q47" s="71"/>
    </row>
    <row r="48" spans="2:18" s="72" customFormat="1" ht="27.75" customHeight="1">
      <c r="B48" s="115" t="s">
        <v>95</v>
      </c>
      <c r="C48" s="121"/>
      <c r="D48" s="121"/>
      <c r="E48" s="78"/>
      <c r="F48" s="78"/>
      <c r="G48" s="78"/>
      <c r="H48" s="78"/>
      <c r="I48" s="78"/>
      <c r="J48" s="122"/>
      <c r="K48" s="122"/>
      <c r="L48" s="71"/>
    </row>
    <row r="49" spans="2:18" s="60" customFormat="1" ht="14.25" thickBot="1">
      <c r="B49" s="89" t="s">
        <v>114</v>
      </c>
      <c r="C49" s="79"/>
      <c r="D49" s="79"/>
      <c r="E49" s="79"/>
      <c r="F49" s="79"/>
      <c r="G49" s="79"/>
      <c r="H49" s="79"/>
      <c r="I49" s="79"/>
      <c r="J49" s="79"/>
      <c r="K49" s="79"/>
      <c r="L49" s="79"/>
      <c r="M49" s="79"/>
    </row>
    <row r="50" spans="2:18" s="60" customFormat="1" ht="33" customHeight="1">
      <c r="B50" s="80" t="s">
        <v>55</v>
      </c>
      <c r="C50" s="251" t="s">
        <v>180</v>
      </c>
      <c r="D50" s="249"/>
      <c r="E50" s="250"/>
      <c r="F50" s="80" t="s">
        <v>56</v>
      </c>
      <c r="G50" s="251" t="s">
        <v>102</v>
      </c>
      <c r="H50" s="252"/>
      <c r="I50" s="253"/>
      <c r="J50" s="327" t="s">
        <v>117</v>
      </c>
      <c r="K50" s="328"/>
      <c r="L50" s="329" t="s">
        <v>58</v>
      </c>
      <c r="M50" s="330"/>
    </row>
    <row r="51" spans="2:18" s="60" customFormat="1" ht="33" customHeight="1" thickBot="1">
      <c r="B51" s="342">
        <f>I20</f>
        <v>0</v>
      </c>
      <c r="C51" s="343"/>
      <c r="D51" s="343"/>
      <c r="E51" s="344"/>
      <c r="F51" s="345">
        <f>P40+J45</f>
        <v>0</v>
      </c>
      <c r="G51" s="345"/>
      <c r="H51" s="345"/>
      <c r="I51" s="342"/>
      <c r="J51" s="245">
        <f>B51-F51</f>
        <v>0</v>
      </c>
      <c r="K51" s="246"/>
      <c r="L51" s="246"/>
      <c r="M51" s="247"/>
    </row>
    <row r="52" spans="2:18" s="60" customFormat="1" ht="32.25" customHeight="1">
      <c r="F52" s="85" t="s">
        <v>103</v>
      </c>
      <c r="J52" s="354" t="s">
        <v>86</v>
      </c>
      <c r="K52" s="355"/>
      <c r="L52" s="355"/>
      <c r="M52" s="355"/>
    </row>
    <row r="53" spans="2:18" s="60" customFormat="1" ht="14.25" thickBot="1">
      <c r="B53" s="89" t="s">
        <v>115</v>
      </c>
      <c r="C53" s="79"/>
      <c r="D53" s="79"/>
      <c r="E53" s="79"/>
      <c r="F53" s="79"/>
      <c r="G53" s="79"/>
      <c r="H53" s="79"/>
      <c r="I53" s="79"/>
      <c r="J53" s="79"/>
      <c r="K53" s="79"/>
      <c r="L53" s="79"/>
      <c r="M53" s="79"/>
    </row>
    <row r="54" spans="2:18" s="60" customFormat="1" ht="33" customHeight="1">
      <c r="B54" s="80" t="s">
        <v>57</v>
      </c>
      <c r="C54" s="248" t="s">
        <v>93</v>
      </c>
      <c r="D54" s="249"/>
      <c r="E54" s="250"/>
      <c r="F54" s="80" t="s">
        <v>92</v>
      </c>
      <c r="G54" s="251" t="s">
        <v>102</v>
      </c>
      <c r="H54" s="252"/>
      <c r="I54" s="253"/>
      <c r="J54" s="327" t="s">
        <v>118</v>
      </c>
      <c r="K54" s="328"/>
      <c r="L54" s="329" t="s">
        <v>58</v>
      </c>
      <c r="M54" s="330"/>
      <c r="N54" s="82"/>
      <c r="O54" s="82"/>
      <c r="P54" s="83"/>
      <c r="Q54" s="83"/>
    </row>
    <row r="55" spans="2:18" s="60" customFormat="1" ht="33" customHeight="1" thickBot="1">
      <c r="B55" s="254">
        <f>I27</f>
        <v>0</v>
      </c>
      <c r="C55" s="255"/>
      <c r="D55" s="255"/>
      <c r="E55" s="256"/>
      <c r="F55" s="254">
        <f>P41+J46</f>
        <v>0</v>
      </c>
      <c r="G55" s="255"/>
      <c r="H55" s="255"/>
      <c r="I55" s="257"/>
      <c r="J55" s="245">
        <f>B55-F55</f>
        <v>0</v>
      </c>
      <c r="K55" s="246"/>
      <c r="L55" s="246"/>
      <c r="M55" s="247"/>
      <c r="N55" s="84"/>
      <c r="O55" s="84"/>
      <c r="P55" s="340" t="s">
        <v>160</v>
      </c>
      <c r="Q55" s="340"/>
      <c r="R55" s="340"/>
    </row>
    <row r="56" spans="2:18" s="60" customFormat="1" ht="32.25" customHeight="1" thickBot="1">
      <c r="B56" s="85" t="s">
        <v>106</v>
      </c>
      <c r="F56" s="85" t="s">
        <v>104</v>
      </c>
      <c r="J56" s="331" t="s">
        <v>87</v>
      </c>
      <c r="K56" s="332"/>
      <c r="L56" s="332"/>
      <c r="M56" s="332"/>
      <c r="N56" s="86"/>
      <c r="O56" s="87"/>
      <c r="P56" s="341"/>
      <c r="Q56" s="341"/>
      <c r="R56" s="341"/>
    </row>
    <row r="57" spans="2:18" s="60" customFormat="1" ht="32.25" customHeight="1" thickTop="1" thickBot="1">
      <c r="F57" s="318" t="s">
        <v>152</v>
      </c>
      <c r="G57" s="319"/>
      <c r="H57" s="319"/>
      <c r="I57" s="320"/>
      <c r="J57" s="346">
        <f>ROUNDDOWN(J55*3/4,0)</f>
        <v>0</v>
      </c>
      <c r="K57" s="347"/>
      <c r="L57" s="347"/>
      <c r="M57" s="348"/>
      <c r="N57" s="84"/>
      <c r="O57" s="337">
        <f>IF(D2="単独商店会",MIN(J51+J57,2000000),IF(D2="複数商店会",MIN(J51+J57,5000000),0))</f>
        <v>0</v>
      </c>
      <c r="P57" s="338"/>
      <c r="Q57" s="338"/>
      <c r="R57" s="339"/>
    </row>
    <row r="58" spans="2:18" s="60" customFormat="1" ht="14.25" customHeight="1" thickTop="1">
      <c r="J58" s="81"/>
      <c r="N58" s="81"/>
      <c r="O58" s="119" t="s">
        <v>153</v>
      </c>
    </row>
    <row r="59" spans="2:18" s="60" customFormat="1" ht="14.25" customHeight="1">
      <c r="J59" s="81"/>
      <c r="N59" s="81"/>
      <c r="O59" s="119" t="s">
        <v>154</v>
      </c>
    </row>
    <row r="60" spans="2:18" s="60" customFormat="1"/>
    <row r="61" spans="2:18" s="60" customFormat="1"/>
    <row r="62" spans="2:18" s="60" customFormat="1"/>
    <row r="63" spans="2:18" s="60" customFormat="1"/>
    <row r="64" spans="2:18" s="60" customFormat="1"/>
    <row r="65" s="60" customFormat="1"/>
    <row r="66" s="60" customFormat="1"/>
    <row r="67" s="60" customFormat="1"/>
    <row r="68" s="60" customFormat="1"/>
  </sheetData>
  <sheetProtection password="CC4F" sheet="1" formatRows="0"/>
  <mergeCells count="132">
    <mergeCell ref="A2:C2"/>
    <mergeCell ref="D2:I2"/>
    <mergeCell ref="A4:R4"/>
    <mergeCell ref="B6:F6"/>
    <mergeCell ref="G6:L6"/>
    <mergeCell ref="M6:O6"/>
    <mergeCell ref="P6:R6"/>
    <mergeCell ref="B9:F9"/>
    <mergeCell ref="G9:R9"/>
    <mergeCell ref="B10:F10"/>
    <mergeCell ref="G10:K10"/>
    <mergeCell ref="M10:R10"/>
    <mergeCell ref="B11:F11"/>
    <mergeCell ref="G11:R11"/>
    <mergeCell ref="B7:F7"/>
    <mergeCell ref="G7:N7"/>
    <mergeCell ref="O7:R7"/>
    <mergeCell ref="B8:F8"/>
    <mergeCell ref="G8:L8"/>
    <mergeCell ref="M8:O8"/>
    <mergeCell ref="P8:R8"/>
    <mergeCell ref="B15:R15"/>
    <mergeCell ref="B19:H19"/>
    <mergeCell ref="I19:L19"/>
    <mergeCell ref="M19:Q19"/>
    <mergeCell ref="B20:H20"/>
    <mergeCell ref="I20:L20"/>
    <mergeCell ref="M20:Q20"/>
    <mergeCell ref="B12:H12"/>
    <mergeCell ref="I12:R12"/>
    <mergeCell ref="B13:G13"/>
    <mergeCell ref="H13:L13"/>
    <mergeCell ref="N13:R13"/>
    <mergeCell ref="B14:F14"/>
    <mergeCell ref="G14:I14"/>
    <mergeCell ref="J14:L14"/>
    <mergeCell ref="M14:O14"/>
    <mergeCell ref="P14:R14"/>
    <mergeCell ref="C26:H26"/>
    <mergeCell ref="I26:L26"/>
    <mergeCell ref="M26:Q26"/>
    <mergeCell ref="C27:H27"/>
    <mergeCell ref="I27:L27"/>
    <mergeCell ref="M27:Q28"/>
    <mergeCell ref="B28:H28"/>
    <mergeCell ref="I28:L28"/>
    <mergeCell ref="C24:H24"/>
    <mergeCell ref="I24:L24"/>
    <mergeCell ref="M24:Q24"/>
    <mergeCell ref="C25:H25"/>
    <mergeCell ref="I25:L25"/>
    <mergeCell ref="M25:Q25"/>
    <mergeCell ref="B21:B27"/>
    <mergeCell ref="C21:H21"/>
    <mergeCell ref="I21:L21"/>
    <mergeCell ref="M21:Q21"/>
    <mergeCell ref="C22:H22"/>
    <mergeCell ref="I22:L22"/>
    <mergeCell ref="M22:Q22"/>
    <mergeCell ref="C23:H23"/>
    <mergeCell ref="I23:L23"/>
    <mergeCell ref="M23:Q23"/>
    <mergeCell ref="N36:R36"/>
    <mergeCell ref="B37:D37"/>
    <mergeCell ref="E37:G37"/>
    <mergeCell ref="H37:I37"/>
    <mergeCell ref="J37:L37"/>
    <mergeCell ref="N37:R37"/>
    <mergeCell ref="B35:D35"/>
    <mergeCell ref="E35:G35"/>
    <mergeCell ref="H35:I35"/>
    <mergeCell ref="J35:L35"/>
    <mergeCell ref="B36:D36"/>
    <mergeCell ref="E36:G36"/>
    <mergeCell ref="H36:I36"/>
    <mergeCell ref="J36:L36"/>
    <mergeCell ref="J39:K39"/>
    <mergeCell ref="B40:D40"/>
    <mergeCell ref="E40:G40"/>
    <mergeCell ref="H40:I40"/>
    <mergeCell ref="J40:K40"/>
    <mergeCell ref="L40:O40"/>
    <mergeCell ref="B38:D38"/>
    <mergeCell ref="E38:G38"/>
    <mergeCell ref="H38:I38"/>
    <mergeCell ref="B39:D39"/>
    <mergeCell ref="E39:G39"/>
    <mergeCell ref="H39:I39"/>
    <mergeCell ref="B44:D44"/>
    <mergeCell ref="E44:G44"/>
    <mergeCell ref="H44:I44"/>
    <mergeCell ref="J44:L44"/>
    <mergeCell ref="B45:D45"/>
    <mergeCell ref="E45:G45"/>
    <mergeCell ref="H45:I45"/>
    <mergeCell ref="J45:L45"/>
    <mergeCell ref="P40:R40"/>
    <mergeCell ref="B41:D41"/>
    <mergeCell ref="E41:G41"/>
    <mergeCell ref="H41:I41"/>
    <mergeCell ref="J41:K41"/>
    <mergeCell ref="L41:O41"/>
    <mergeCell ref="P41:R41"/>
    <mergeCell ref="B47:D47"/>
    <mergeCell ref="E47:G47"/>
    <mergeCell ref="H47:I47"/>
    <mergeCell ref="C50:E50"/>
    <mergeCell ref="G50:I50"/>
    <mergeCell ref="J50:K50"/>
    <mergeCell ref="N45:R45"/>
    <mergeCell ref="B46:D46"/>
    <mergeCell ref="E46:G46"/>
    <mergeCell ref="H46:I46"/>
    <mergeCell ref="J46:L46"/>
    <mergeCell ref="N46:R46"/>
    <mergeCell ref="B55:E55"/>
    <mergeCell ref="F55:I55"/>
    <mergeCell ref="J55:M55"/>
    <mergeCell ref="J56:M56"/>
    <mergeCell ref="F57:I57"/>
    <mergeCell ref="J57:M57"/>
    <mergeCell ref="O57:R57"/>
    <mergeCell ref="P55:R56"/>
    <mergeCell ref="L50:M50"/>
    <mergeCell ref="B51:E51"/>
    <mergeCell ref="F51:I51"/>
    <mergeCell ref="J51:M51"/>
    <mergeCell ref="J52:M52"/>
    <mergeCell ref="C54:E54"/>
    <mergeCell ref="G54:I54"/>
    <mergeCell ref="J54:K54"/>
    <mergeCell ref="L54:M54"/>
  </mergeCells>
  <phoneticPr fontId="1"/>
  <dataValidations count="1">
    <dataValidation type="list" allowBlank="1" showInputMessage="1" showErrorMessage="1" sqref="D2:I2" xr:uid="{5F55B4A6-BA3F-4033-8EE3-C7A2E5A77689}">
      <formula1>"単独商店会,複数商店会"</formula1>
    </dataValidation>
  </dataValidations>
  <printOptions horizontalCentered="1"/>
  <pageMargins left="0.51181102362204722" right="0.27559055118110237" top="0.78740157480314965" bottom="0.51181102362204722" header="0.51181102362204722" footer="0.51181102362204722"/>
  <pageSetup paperSize="9" fitToHeight="0" orientation="portrait" blackAndWhite="1" r:id="rId1"/>
  <headerFooter alignWithMargins="0">
    <oddHeader>&amp;R事業計画書②</oddHeader>
  </headerFooter>
  <rowBreaks count="1" manualBreakCount="1">
    <brk id="29"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6</xdr:col>
                    <xdr:colOff>104775</xdr:colOff>
                    <xdr:row>13</xdr:row>
                    <xdr:rowOff>47625</xdr:rowOff>
                  </from>
                  <to>
                    <xdr:col>6</xdr:col>
                    <xdr:colOff>352425</xdr:colOff>
                    <xdr:row>13</xdr:row>
                    <xdr:rowOff>295275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76200</xdr:colOff>
                    <xdr:row>13</xdr:row>
                    <xdr:rowOff>57150</xdr:rowOff>
                  </from>
                  <to>
                    <xdr:col>9</xdr:col>
                    <xdr:colOff>333375</xdr:colOff>
                    <xdr:row>13</xdr:row>
                    <xdr:rowOff>304800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12</xdr:col>
                    <xdr:colOff>66675</xdr:colOff>
                    <xdr:row>13</xdr:row>
                    <xdr:rowOff>47625</xdr:rowOff>
                  </from>
                  <to>
                    <xdr:col>12</xdr:col>
                    <xdr:colOff>304800</xdr:colOff>
                    <xdr:row>13</xdr:row>
                    <xdr:rowOff>295275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15</xdr:col>
                    <xdr:colOff>104775</xdr:colOff>
                    <xdr:row>13</xdr:row>
                    <xdr:rowOff>57150</xdr:rowOff>
                  </from>
                  <to>
                    <xdr:col>16</xdr:col>
                    <xdr:colOff>0</xdr:colOff>
                    <xdr:row>13</xdr:row>
                    <xdr:rowOff>304800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104775</xdr:colOff>
                    <xdr:row>13</xdr:row>
                    <xdr:rowOff>47625</xdr:rowOff>
                  </from>
                  <to>
                    <xdr:col>6</xdr:col>
                    <xdr:colOff>352425</xdr:colOff>
                    <xdr:row>13</xdr:row>
                    <xdr:rowOff>295275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9</xdr:col>
                    <xdr:colOff>76200</xdr:colOff>
                    <xdr:row>13</xdr:row>
                    <xdr:rowOff>57150</xdr:rowOff>
                  </from>
                  <to>
                    <xdr:col>9</xdr:col>
                    <xdr:colOff>333375</xdr:colOff>
                    <xdr:row>13</xdr:row>
                    <xdr:rowOff>304800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12</xdr:col>
                    <xdr:colOff>66675</xdr:colOff>
                    <xdr:row>13</xdr:row>
                    <xdr:rowOff>47625</xdr:rowOff>
                  </from>
                  <to>
                    <xdr:col>12</xdr:col>
                    <xdr:colOff>304800</xdr:colOff>
                    <xdr:row>13</xdr:row>
                    <xdr:rowOff>295275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15</xdr:col>
                    <xdr:colOff>104775</xdr:colOff>
                    <xdr:row>13</xdr:row>
                    <xdr:rowOff>57150</xdr:rowOff>
                  </from>
                  <to>
                    <xdr:col>16</xdr:col>
                    <xdr:colOff>0</xdr:colOff>
                    <xdr:row>13</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E8E8-9DAA-439F-A940-636C2045AAA0}">
  <sheetPr codeName="Sheet4">
    <tabColor theme="9" tint="0.79998168889431442"/>
    <pageSetUpPr fitToPage="1"/>
  </sheetPr>
  <dimension ref="A1:R11"/>
  <sheetViews>
    <sheetView view="pageBreakPreview" zoomScale="85" zoomScaleNormal="100" zoomScaleSheetLayoutView="85" workbookViewId="0">
      <selection activeCell="Z9" sqref="Z9"/>
    </sheetView>
  </sheetViews>
  <sheetFormatPr defaultColWidth="9" defaultRowHeight="13.5"/>
  <cols>
    <col min="1" max="1" width="2.5" style="19" customWidth="1"/>
    <col min="2" max="18" width="5.125" style="19" customWidth="1"/>
    <col min="19" max="19" width="6.125" style="19" customWidth="1"/>
    <col min="20" max="16384" width="9" style="19"/>
  </cols>
  <sheetData>
    <row r="1" spans="1:18" s="102" customFormat="1" ht="18.75">
      <c r="A1" s="101" t="s">
        <v>128</v>
      </c>
    </row>
    <row r="2" spans="1:18" s="58" customFormat="1" ht="83.25" customHeight="1">
      <c r="A2" s="57"/>
      <c r="B2" s="358" t="s">
        <v>25</v>
      </c>
      <c r="C2" s="358"/>
      <c r="D2" s="358"/>
      <c r="E2" s="358"/>
      <c r="F2" s="358"/>
      <c r="G2" s="358"/>
      <c r="H2" s="358"/>
      <c r="I2" s="358"/>
      <c r="J2" s="358"/>
      <c r="K2" s="358"/>
      <c r="L2" s="358"/>
      <c r="M2" s="358"/>
      <c r="N2" s="358"/>
      <c r="O2" s="358"/>
      <c r="P2" s="358"/>
      <c r="Q2" s="358"/>
      <c r="R2" s="358"/>
    </row>
    <row r="3" spans="1:18" s="58" customFormat="1" ht="83.25" customHeight="1">
      <c r="A3" s="57"/>
      <c r="B3" s="358" t="s">
        <v>26</v>
      </c>
      <c r="C3" s="358"/>
      <c r="D3" s="358"/>
      <c r="E3" s="358"/>
      <c r="F3" s="358"/>
      <c r="G3" s="358"/>
      <c r="H3" s="358"/>
      <c r="I3" s="358"/>
      <c r="J3" s="358"/>
      <c r="K3" s="358"/>
      <c r="L3" s="358"/>
      <c r="M3" s="358"/>
      <c r="N3" s="358"/>
      <c r="O3" s="358"/>
      <c r="P3" s="358"/>
      <c r="Q3" s="358"/>
      <c r="R3" s="358"/>
    </row>
    <row r="4" spans="1:18" s="58" customFormat="1" ht="83.25" customHeight="1">
      <c r="A4" s="57"/>
      <c r="B4" s="358" t="s">
        <v>27</v>
      </c>
      <c r="C4" s="358"/>
      <c r="D4" s="358"/>
      <c r="E4" s="358"/>
      <c r="F4" s="358"/>
      <c r="G4" s="358"/>
      <c r="H4" s="358"/>
      <c r="I4" s="358"/>
      <c r="J4" s="358"/>
      <c r="K4" s="358"/>
      <c r="L4" s="358"/>
      <c r="M4" s="358"/>
      <c r="N4" s="358"/>
      <c r="O4" s="358"/>
      <c r="P4" s="358"/>
      <c r="Q4" s="358"/>
      <c r="R4" s="358"/>
    </row>
    <row r="5" spans="1:18" s="58" customFormat="1" ht="83.25" customHeight="1">
      <c r="A5" s="57"/>
      <c r="B5" s="358" t="s">
        <v>158</v>
      </c>
      <c r="C5" s="358"/>
      <c r="D5" s="358"/>
      <c r="E5" s="358"/>
      <c r="F5" s="358"/>
      <c r="G5" s="358"/>
      <c r="H5" s="358"/>
      <c r="I5" s="358"/>
      <c r="J5" s="358"/>
      <c r="K5" s="358"/>
      <c r="L5" s="358"/>
      <c r="M5" s="358"/>
      <c r="N5" s="358"/>
      <c r="O5" s="358"/>
      <c r="P5" s="358"/>
      <c r="Q5" s="358"/>
      <c r="R5" s="358"/>
    </row>
    <row r="6" spans="1:18" s="30" customFormat="1">
      <c r="A6" s="29"/>
      <c r="B6" s="29"/>
      <c r="C6" s="29"/>
      <c r="D6" s="29"/>
      <c r="E6" s="29"/>
      <c r="F6" s="29"/>
      <c r="G6" s="29"/>
      <c r="H6" s="29"/>
      <c r="I6" s="29"/>
      <c r="J6" s="29"/>
      <c r="K6" s="29"/>
      <c r="L6" s="29"/>
      <c r="M6" s="29"/>
      <c r="N6" s="29"/>
      <c r="O6" s="29"/>
      <c r="P6" s="29"/>
      <c r="Q6" s="29"/>
      <c r="R6" s="29"/>
    </row>
    <row r="7" spans="1:18" s="105" customFormat="1" ht="18.75">
      <c r="A7" s="103" t="s">
        <v>127</v>
      </c>
      <c r="B7" s="103"/>
      <c r="C7" s="103"/>
      <c r="D7" s="103"/>
      <c r="E7" s="103"/>
      <c r="F7" s="103"/>
      <c r="G7" s="103"/>
      <c r="H7" s="103"/>
      <c r="I7" s="103"/>
      <c r="J7" s="103"/>
      <c r="K7" s="103"/>
      <c r="L7" s="103"/>
      <c r="M7" s="103"/>
      <c r="N7" s="103"/>
      <c r="O7" s="103"/>
      <c r="P7" s="103"/>
      <c r="Q7" s="103"/>
      <c r="R7" s="104"/>
    </row>
    <row r="8" spans="1:18" s="30" customFormat="1" ht="45" customHeight="1">
      <c r="A8" s="29"/>
      <c r="B8" s="359" t="s">
        <v>122</v>
      </c>
      <c r="C8" s="360"/>
      <c r="D8" s="360"/>
      <c r="E8" s="361"/>
      <c r="F8" s="362" t="s">
        <v>124</v>
      </c>
      <c r="G8" s="363"/>
      <c r="H8" s="363"/>
      <c r="I8" s="363"/>
      <c r="J8" s="363"/>
      <c r="K8" s="363"/>
      <c r="L8" s="363"/>
      <c r="M8" s="363"/>
      <c r="N8" s="363"/>
      <c r="O8" s="363"/>
      <c r="P8" s="363"/>
      <c r="Q8" s="363"/>
      <c r="R8" s="364"/>
    </row>
    <row r="9" spans="1:18" s="30" customFormat="1" ht="45" customHeight="1">
      <c r="A9" s="29"/>
      <c r="B9" s="359" t="s">
        <v>123</v>
      </c>
      <c r="C9" s="360"/>
      <c r="D9" s="360"/>
      <c r="E9" s="361"/>
      <c r="F9" s="362" t="s">
        <v>125</v>
      </c>
      <c r="G9" s="363"/>
      <c r="H9" s="363"/>
      <c r="I9" s="363"/>
      <c r="J9" s="363"/>
      <c r="K9" s="363"/>
      <c r="L9" s="363"/>
      <c r="M9" s="363"/>
      <c r="N9" s="363"/>
      <c r="O9" s="363"/>
      <c r="P9" s="363"/>
      <c r="Q9" s="363"/>
      <c r="R9" s="364"/>
    </row>
    <row r="10" spans="1:18" s="30" customFormat="1" ht="57" customHeight="1">
      <c r="A10" s="29"/>
      <c r="B10" s="359" t="s">
        <v>151</v>
      </c>
      <c r="C10" s="360"/>
      <c r="D10" s="360"/>
      <c r="E10" s="361"/>
      <c r="F10" s="362"/>
      <c r="G10" s="363"/>
      <c r="H10" s="363"/>
      <c r="I10" s="363"/>
      <c r="J10" s="363"/>
      <c r="K10" s="363"/>
      <c r="L10" s="363"/>
      <c r="M10" s="363"/>
      <c r="N10" s="363"/>
      <c r="O10" s="363"/>
      <c r="P10" s="363"/>
      <c r="Q10" s="363"/>
      <c r="R10" s="364"/>
    </row>
    <row r="11" spans="1:18" s="33" customFormat="1">
      <c r="A11" s="32"/>
      <c r="B11" s="34"/>
      <c r="C11" s="34"/>
      <c r="D11" s="34"/>
      <c r="E11" s="34"/>
      <c r="F11" s="34"/>
      <c r="G11" s="34"/>
      <c r="H11" s="34"/>
      <c r="I11" s="34"/>
      <c r="J11" s="34"/>
      <c r="K11" s="34"/>
      <c r="L11" s="34"/>
      <c r="M11" s="34"/>
      <c r="N11" s="34"/>
      <c r="O11" s="34"/>
      <c r="P11" s="34"/>
      <c r="Q11" s="34"/>
      <c r="R11" s="34"/>
    </row>
  </sheetData>
  <sheetProtection password="CC4F" sheet="1" objects="1" scenarios="1"/>
  <mergeCells count="10">
    <mergeCell ref="B2:R2"/>
    <mergeCell ref="B3:R3"/>
    <mergeCell ref="B4:R4"/>
    <mergeCell ref="B5:R5"/>
    <mergeCell ref="B10:E10"/>
    <mergeCell ref="B9:E9"/>
    <mergeCell ref="B8:E8"/>
    <mergeCell ref="F8:R8"/>
    <mergeCell ref="F9:R9"/>
    <mergeCell ref="F10:R10"/>
  </mergeCells>
  <phoneticPr fontId="1"/>
  <printOptions horizontalCentered="1"/>
  <pageMargins left="0.51181102362204722" right="0.27559055118110237" top="0.78740157480314965" bottom="0.51181102362204722" header="0.51181102362204722" footer="0.51181102362204722"/>
  <pageSetup paperSize="9" fitToHeight="0" orientation="portrait" blackAndWhite="1" r:id="rId1"/>
  <headerFooter alignWithMargins="0">
    <oddHeader>&amp;R&amp;12事業計画書③</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786BE-8E16-4590-BC0B-47BAA9803555}">
  <sheetPr>
    <tabColor theme="8" tint="0.59999389629810485"/>
    <pageSetUpPr fitToPage="1"/>
  </sheetPr>
  <dimension ref="A1:I25"/>
  <sheetViews>
    <sheetView view="pageBreakPreview" zoomScale="70" zoomScaleNormal="100" zoomScaleSheetLayoutView="70" workbookViewId="0">
      <selection activeCell="G8" sqref="G8:I8"/>
    </sheetView>
  </sheetViews>
  <sheetFormatPr defaultColWidth="9" defaultRowHeight="13.5"/>
  <cols>
    <col min="1" max="1" width="5.125" style="100" customWidth="1"/>
    <col min="2" max="3" width="9.75" style="100" customWidth="1"/>
    <col min="4" max="16384" width="9" style="100"/>
  </cols>
  <sheetData>
    <row r="1" spans="1:9">
      <c r="I1" s="4"/>
    </row>
    <row r="2" spans="1:9">
      <c r="I2" s="4" t="s">
        <v>187</v>
      </c>
    </row>
    <row r="4" spans="1:9">
      <c r="A4" s="42" t="s">
        <v>7</v>
      </c>
      <c r="I4" s="4" t="s">
        <v>97</v>
      </c>
    </row>
    <row r="5" spans="1:9" ht="9" customHeight="1" thickBot="1"/>
    <row r="6" spans="1:9" ht="18.75" customHeight="1">
      <c r="A6" s="396" t="s">
        <v>8</v>
      </c>
      <c r="B6" s="397"/>
      <c r="C6" s="398"/>
      <c r="D6" s="402" t="s">
        <v>98</v>
      </c>
      <c r="E6" s="397"/>
      <c r="F6" s="398"/>
      <c r="G6" s="402" t="s">
        <v>9</v>
      </c>
      <c r="H6" s="397"/>
      <c r="I6" s="404"/>
    </row>
    <row r="7" spans="1:9" ht="9" customHeight="1" thickBot="1">
      <c r="A7" s="399"/>
      <c r="B7" s="400"/>
      <c r="C7" s="401"/>
      <c r="D7" s="403"/>
      <c r="E7" s="400"/>
      <c r="F7" s="401"/>
      <c r="G7" s="403"/>
      <c r="H7" s="400"/>
      <c r="I7" s="405"/>
    </row>
    <row r="8" spans="1:9" ht="48" customHeight="1">
      <c r="A8" s="421" t="s">
        <v>99</v>
      </c>
      <c r="B8" s="422"/>
      <c r="C8" s="422"/>
      <c r="D8" s="427">
        <f>IF('事業計画書②(1回目)'!D2="単独商店会",MIN(ROUNDDOWN('事業計画書②(1回目)'!O56+'事業計画書②(2回目)'!O57,-3),2000000),IF('事業計画書②(1回目)'!D2="複数商店会",MIN(ROUNDDOWN('事業計画書②(1回目)'!O56+'事業計画書②(2回目)'!O57,-3),5000000),0))</f>
        <v>0</v>
      </c>
      <c r="E8" s="427"/>
      <c r="F8" s="427"/>
      <c r="G8" s="408" t="s">
        <v>159</v>
      </c>
      <c r="H8" s="409"/>
      <c r="I8" s="410"/>
    </row>
    <row r="9" spans="1:9" ht="48" customHeight="1">
      <c r="A9" s="423" t="s">
        <v>10</v>
      </c>
      <c r="B9" s="424"/>
      <c r="C9" s="424"/>
      <c r="D9" s="388">
        <f>D25-D8-D10</f>
        <v>0</v>
      </c>
      <c r="E9" s="388"/>
      <c r="F9" s="388"/>
      <c r="G9" s="411"/>
      <c r="H9" s="411"/>
      <c r="I9" s="412"/>
    </row>
    <row r="10" spans="1:9" ht="48" customHeight="1" thickBot="1">
      <c r="A10" s="425" t="s">
        <v>11</v>
      </c>
      <c r="B10" s="426"/>
      <c r="C10" s="426"/>
      <c r="D10" s="389">
        <f>'事業計画書②(1回目)'!H40+'事業計画書②(1回目)'!H46+'事業計画書②(2回目)'!H41+'事業計画書②(2回目)'!H47</f>
        <v>0</v>
      </c>
      <c r="E10" s="389"/>
      <c r="F10" s="389"/>
      <c r="G10" s="413"/>
      <c r="H10" s="413"/>
      <c r="I10" s="414"/>
    </row>
    <row r="11" spans="1:9" ht="48" customHeight="1" thickBot="1">
      <c r="A11" s="365" t="s">
        <v>12</v>
      </c>
      <c r="B11" s="366"/>
      <c r="C11" s="367"/>
      <c r="D11" s="415">
        <f>SUM(D8:F10)</f>
        <v>0</v>
      </c>
      <c r="E11" s="416"/>
      <c r="F11" s="417"/>
      <c r="G11" s="418"/>
      <c r="H11" s="419"/>
      <c r="I11" s="420"/>
    </row>
    <row r="14" spans="1:9">
      <c r="A14" s="42" t="s">
        <v>13</v>
      </c>
      <c r="I14" s="4" t="s">
        <v>97</v>
      </c>
    </row>
    <row r="15" spans="1:9" ht="14.25" thickBot="1"/>
    <row r="16" spans="1:9" ht="18.75" customHeight="1">
      <c r="A16" s="396" t="s">
        <v>8</v>
      </c>
      <c r="B16" s="397"/>
      <c r="C16" s="398"/>
      <c r="D16" s="402" t="s">
        <v>98</v>
      </c>
      <c r="E16" s="397"/>
      <c r="F16" s="398"/>
      <c r="G16" s="402" t="s">
        <v>9</v>
      </c>
      <c r="H16" s="397"/>
      <c r="I16" s="404"/>
    </row>
    <row r="17" spans="1:9" ht="9" customHeight="1" thickBot="1">
      <c r="A17" s="365"/>
      <c r="B17" s="366"/>
      <c r="C17" s="367"/>
      <c r="D17" s="406"/>
      <c r="E17" s="366"/>
      <c r="F17" s="367"/>
      <c r="G17" s="406"/>
      <c r="H17" s="366"/>
      <c r="I17" s="407"/>
    </row>
    <row r="18" spans="1:9" ht="48" customHeight="1">
      <c r="A18" s="390" t="s">
        <v>133</v>
      </c>
      <c r="B18" s="391"/>
      <c r="C18" s="392"/>
      <c r="D18" s="374">
        <f>'事業計画書②(1回目)'!I20+'事業計画書②(2回目)'!I20</f>
        <v>0</v>
      </c>
      <c r="E18" s="375"/>
      <c r="F18" s="376"/>
      <c r="G18" s="393"/>
      <c r="H18" s="394"/>
      <c r="I18" s="395"/>
    </row>
    <row r="19" spans="1:9" ht="48" customHeight="1">
      <c r="A19" s="384" t="s">
        <v>132</v>
      </c>
      <c r="B19" s="386" t="s">
        <v>119</v>
      </c>
      <c r="C19" s="386"/>
      <c r="D19" s="374">
        <f>'事業計画書②(1回目)'!I21+'事業計画書②(2回目)'!I21</f>
        <v>0</v>
      </c>
      <c r="E19" s="375"/>
      <c r="F19" s="376"/>
      <c r="G19" s="377"/>
      <c r="H19" s="377"/>
      <c r="I19" s="378"/>
    </row>
    <row r="20" spans="1:9" ht="48" customHeight="1">
      <c r="A20" s="384"/>
      <c r="B20" s="386" t="s">
        <v>134</v>
      </c>
      <c r="C20" s="386"/>
      <c r="D20" s="374">
        <f>'事業計画書②(1回目)'!I22+'事業計画書②(2回目)'!I22</f>
        <v>0</v>
      </c>
      <c r="E20" s="375"/>
      <c r="F20" s="376"/>
      <c r="G20" s="377"/>
      <c r="H20" s="377"/>
      <c r="I20" s="378"/>
    </row>
    <row r="21" spans="1:9" ht="48" customHeight="1">
      <c r="A21" s="384"/>
      <c r="B21" s="386" t="s">
        <v>135</v>
      </c>
      <c r="C21" s="386"/>
      <c r="D21" s="374">
        <f>'事業計画書②(1回目)'!I23+'事業計画書②(2回目)'!I23</f>
        <v>0</v>
      </c>
      <c r="E21" s="375"/>
      <c r="F21" s="376"/>
      <c r="G21" s="377"/>
      <c r="H21" s="377"/>
      <c r="I21" s="378"/>
    </row>
    <row r="22" spans="1:9" ht="48" customHeight="1">
      <c r="A22" s="384"/>
      <c r="B22" s="386" t="s">
        <v>136</v>
      </c>
      <c r="C22" s="386"/>
      <c r="D22" s="374">
        <f>'事業計画書②(1回目)'!I24+'事業計画書②(2回目)'!I24</f>
        <v>0</v>
      </c>
      <c r="E22" s="375"/>
      <c r="F22" s="376"/>
      <c r="G22" s="377"/>
      <c r="H22" s="377"/>
      <c r="I22" s="378"/>
    </row>
    <row r="23" spans="1:9" ht="48" customHeight="1">
      <c r="A23" s="384"/>
      <c r="B23" s="386" t="s">
        <v>137</v>
      </c>
      <c r="C23" s="386"/>
      <c r="D23" s="374">
        <f>'事業計画書②(1回目)'!I25+'事業計画書②(2回目)'!I25</f>
        <v>0</v>
      </c>
      <c r="E23" s="375"/>
      <c r="F23" s="376"/>
      <c r="G23" s="377"/>
      <c r="H23" s="377"/>
      <c r="I23" s="378"/>
    </row>
    <row r="24" spans="1:9" ht="48" customHeight="1" thickBot="1">
      <c r="A24" s="385"/>
      <c r="B24" s="387" t="s">
        <v>11</v>
      </c>
      <c r="C24" s="387"/>
      <c r="D24" s="379">
        <f>'事業計画書②(1回目)'!I26+'事業計画書②(2回目)'!I26</f>
        <v>0</v>
      </c>
      <c r="E24" s="380"/>
      <c r="F24" s="381"/>
      <c r="G24" s="382"/>
      <c r="H24" s="382"/>
      <c r="I24" s="383"/>
    </row>
    <row r="25" spans="1:9" ht="48" customHeight="1" thickBot="1">
      <c r="A25" s="365" t="s">
        <v>12</v>
      </c>
      <c r="B25" s="366"/>
      <c r="C25" s="367"/>
      <c r="D25" s="368">
        <f>SUM(D18:F24)</f>
        <v>0</v>
      </c>
      <c r="E25" s="369"/>
      <c r="F25" s="370"/>
      <c r="G25" s="371"/>
      <c r="H25" s="372"/>
      <c r="I25" s="373"/>
    </row>
  </sheetData>
  <sheetProtection algorithmName="SHA-512" hashValue="uGWP1UZoJxlYIqA4ETZVE9zRNBUdvCAGvkyH80SUmOeCXluFz7R4MjbvO47nITh4PiVpcmxNxuGi8yXRgnXJ2g==" saltValue="iZjFiKBn7seAK4/cBXG6Og==" spinCount="100000" sheet="1" objects="1" scenarios="1"/>
  <mergeCells count="43">
    <mergeCell ref="A6:C7"/>
    <mergeCell ref="D6:F7"/>
    <mergeCell ref="G6:I7"/>
    <mergeCell ref="A16:C17"/>
    <mergeCell ref="D16:F17"/>
    <mergeCell ref="G16:I17"/>
    <mergeCell ref="G8:I8"/>
    <mergeCell ref="G9:I9"/>
    <mergeCell ref="G10:I10"/>
    <mergeCell ref="A11:C11"/>
    <mergeCell ref="D11:F11"/>
    <mergeCell ref="G11:I11"/>
    <mergeCell ref="A8:C8"/>
    <mergeCell ref="A9:C9"/>
    <mergeCell ref="A10:C10"/>
    <mergeCell ref="D8:F8"/>
    <mergeCell ref="D9:F9"/>
    <mergeCell ref="D10:F10"/>
    <mergeCell ref="A18:C18"/>
    <mergeCell ref="D18:F18"/>
    <mergeCell ref="G18:I18"/>
    <mergeCell ref="D19:F19"/>
    <mergeCell ref="G19:I19"/>
    <mergeCell ref="A19:A24"/>
    <mergeCell ref="B19:C19"/>
    <mergeCell ref="B20:C20"/>
    <mergeCell ref="B21:C21"/>
    <mergeCell ref="B22:C22"/>
    <mergeCell ref="B23:C23"/>
    <mergeCell ref="B24:C24"/>
    <mergeCell ref="D20:F20"/>
    <mergeCell ref="G20:I20"/>
    <mergeCell ref="D21:F21"/>
    <mergeCell ref="G21:I21"/>
    <mergeCell ref="A25:C25"/>
    <mergeCell ref="D25:F25"/>
    <mergeCell ref="G25:I25"/>
    <mergeCell ref="D22:F22"/>
    <mergeCell ref="G22:I22"/>
    <mergeCell ref="D23:F23"/>
    <mergeCell ref="G23:I23"/>
    <mergeCell ref="D24:F24"/>
    <mergeCell ref="G24:I24"/>
  </mergeCells>
  <phoneticPr fontId="1"/>
  <printOptions horizontalCentered="1"/>
  <pageMargins left="0.51181102362204722" right="0.27559055118110237" top="0.78740157480314965" bottom="0.51181102362204722" header="0.51181102362204722" footer="0.51181102362204722"/>
  <pageSetup paperSize="9" fitToHeight="0" orientation="portrait" blackAndWhite="1" r:id="rId1"/>
  <headerFooter alignWithMargins="0">
    <oddHeader>&amp;R&amp;12予算書</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交付申請書</vt:lpstr>
      <vt:lpstr>事業計画書①</vt:lpstr>
      <vt:lpstr>事業計画書②(1回目)</vt:lpstr>
      <vt:lpstr>事業計画書②(2回目)</vt:lpstr>
      <vt:lpstr>事業計画書③(県補助を申請しない団体のみ)</vt:lpstr>
      <vt:lpstr>予算書</vt:lpstr>
      <vt:lpstr>交付申請書!Print_Area</vt:lpstr>
      <vt:lpstr>事業計画書①!Print_Area</vt:lpstr>
      <vt:lpstr>'事業計画書②(1回目)'!Print_Area</vt:lpstr>
      <vt:lpstr>'事業計画書②(2回目)'!Print_Area</vt:lpstr>
      <vt:lpstr>'事業計画書③(県補助を申請しない団体のみ)'!Print_Area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地域振興券担当</dc:creator>
  <cp:lastModifiedBy>横須賀市</cp:lastModifiedBy>
  <cp:lastPrinted>2025-04-02T05:10:10Z</cp:lastPrinted>
  <dcterms:created xsi:type="dcterms:W3CDTF">1999-04-14T07:34:45Z</dcterms:created>
  <dcterms:modified xsi:type="dcterms:W3CDTF">2025-04-02T05:10:32Z</dcterms:modified>
</cp:coreProperties>
</file>