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8C3082B1-9CF4-4676-9DF3-BD3CD1276D72}" xr6:coauthVersionLast="36" xr6:coauthVersionMax="46" xr10:uidLastSave="{00000000-0000-0000-0000-000000000000}"/>
  <bookViews>
    <workbookView xWindow="30210" yWindow="15" windowWidth="27135" windowHeight="15375" tabRatio="867" activeTab="5"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管理票・受領書" sheetId="78"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6">【参考】数式用!$A$1:$I$28</definedName>
    <definedName name="_xlnm.Print_Area" localSheetId="7">【参考】数式用2!$A$1:$C$26</definedName>
    <definedName name="_xlnm.Print_Area" localSheetId="5">管理票・受領書!$A$1:$K$54</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7">#REF!</definedName>
    <definedName name="www" localSheetId="3">#REF!</definedName>
    <definedName name="www" localSheetId="4">#REF!</definedName>
    <definedName name="www">#REF!</definedName>
    <definedName name="サービス" localSheetId="7">#REF!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7">【参考】数式用2!$A$3:$A$26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7">#REF!</definedName>
    <definedName name="特定" localSheetId="4">#REF!</definedName>
    <definedName name="特定">#REF!</definedName>
  </definedNames>
  <calcPr calcId="191029"/>
</workbook>
</file>

<file path=xl/calcChain.xml><?xml version="1.0" encoding="utf-8"?>
<calcChain xmlns="http://schemas.openxmlformats.org/spreadsheetml/2006/main">
  <c r="D41" i="78" l="1"/>
  <c r="D34" i="78"/>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<sst xmlns="http://schemas.openxmlformats.org/spreadsheetml/2006/main" count="2903" uniqueCount="498">
  <si>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</si>
  <si>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</si>
  <si>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</si>
  <si>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</si>
  <si>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</si>
  <si>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</si>
  <si>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</si>
  <si>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</si>
  <si>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</si>
  <si>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</si>
  <si>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</si>
  <si>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</si>
  <si>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</si>
  <si>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</si>
  <si>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</si>
  <si>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</si>
  <si>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</si>
  <si>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</si>
  <si>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</si>
  <si>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</si>
  <si>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</si>
  <si>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</si>
  <si>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</si>
  <si>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</si>
  <si>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</si>
  <si>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</si>
  <si>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</si>
  <si>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</si>
  <si>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</si>
  <si>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</si>
  <si>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</si>
  <si>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</si>
  <si>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</si>
  <si>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</si>
  <si>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</si>
  <si>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</si>
  <si>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</si>
  <si>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</si>
  <si>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</si>
  <si>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</si>
  <si>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</si>
  <si>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</si>
  <si>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</si>
  <si>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</si>
  <si>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</si>
  <si>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</si>
  <si>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</si>
  <si>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</si>
  <si>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</si>
  <si>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</si>
  <si>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</si>
  <si>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</si>
  <si>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</si>
  <si>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</si>
  <si>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</si>
  <si>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</si>
  <si>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</si>
  <si>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</si>
  <si>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</si>
  <si>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</si>
  <si>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</si>
  <si>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</si>
  <si>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</si>
  <si>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</si>
  <si>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</si>
  <si>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</si>
  <si>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</si>
  <si>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</si>
  <si>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</si>
  <si>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</si>
  <si>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</si>
  <si>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</si>
  <si>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</si>
  <si>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</si>
  <si>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</si>
  <si>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</si>
  <si>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</si>
  <si>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</si>
  <si>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</si>
  <si>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</si>
  <si>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</si>
  <si>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</si>
  <si>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</si>
  <si>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</si>
  <si>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</si>
  <si>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</si>
  <si>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</si>
  <si>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</si>
  <si>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</si>
  <si>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</si>
  <si>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</si>
  <si>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</si>
  <si>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</si>
  <si>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</si>
  <si>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</si>
  <si>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</si>
  <si>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</si>
  <si>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</si>
  <si>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</si>
  <si>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</si>
  <si>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</si>
  <si>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</si>
  <si>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</si>
  <si>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</si>
  <si>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</si>
  <si>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</si>
  <si>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</si>
  <si>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</si>
  <si>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</si>
  <si>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</si>
  <si>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</si>
  <si>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</si>
  <si>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</si>
  <si>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</si>
  <si>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</si>
  <si>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</si>
  <si>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</si>
  <si>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</si>
  <si>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</si>
  <si>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</si>
  <si>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</si>
  <si>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</si>
  <si>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</si>
  <si>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</si>
  <si>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</si>
  <si>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</si>
  <si>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</si>
  <si>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</si>
  <si>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</si>
  <si>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</si>
  <si>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</si>
  <si>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</si>
  <si>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</si>
  <si>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</si>
  <si>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</si>
  <si>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</si>
  <si>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</si>
  <si>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</si>
  <si>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</si>
  <si>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</si>
  <si>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</si>
  <si>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</si>
  <si>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</si>
  <si>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</si>
  <si>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</si>
  <si>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</si>
  <si>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</si>
  <si>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</si>
  <si>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</si>
  <si>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</si>
  <si>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</si>
  <si>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</si>
  <si>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</si>
  <si>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</si>
  <si>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</si>
  <si>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</si>
  <si>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</si>
  <si>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</si>
  <si>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</si>
  <si>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</si>
  <si>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</si>
  <si>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</si>
  <si>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</si>
  <si>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</si>
  <si>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</si>
  <si>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</si>
  <si>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</si>
  <si>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</si>
  <si>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</si>
  <si>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</si>
  <si>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</si>
  <si>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</si>
  <si>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</si>
  <si>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</si>
  <si>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</si>
  <si>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</si>
  <si>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</si>
  <si>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</si>
  <si>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</si>
  <si>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</si>
  <si>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</si>
  <si>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</si>
  <si>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</si>
  <si>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</si>
  <si>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</si>
  <si>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</si>
  <si>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</si>
  <si>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</si>
  <si>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</si>
  <si>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</si>
  <si>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</si>
  <si>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</si>
  <si>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</si>
  <si>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</si>
  <si>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</si>
  <si>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</si>
  <si>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</si>
  <si>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</si>
  <si>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</si>
  <si>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</si>
  <si>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</si>
  <si>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</si>
  <si>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</si>
  <si>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</si>
  <si>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</si>
  <si>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</si>
  <si>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</si>
  <si>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</si>
  <si>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</si>
  <si>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</si>
  <si>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</si>
  <si>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</si>
  <si>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</si>
  <si>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</si>
  <si>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</si>
  <si>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</si>
  <si>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</si>
  <si>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</si>
  <si>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</si>
  <si>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</si>
  <si>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</si>
  <si>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</si>
  <si>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</si>
  <si>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</si>
  <si>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</si>
  <si>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</si>
  <si>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</si>
  <si>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</si>
  <si>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</si>
  <si>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</si>
  <si>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</si>
  <si>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</si>
  <si>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</si>
  <si>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</si>
  <si>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</si>
  <si>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</si>
  <si>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</si>
  <si>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</si>
  <si>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</si>
  <si>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</si>
  <si>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</si>
  <si>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</si>
  <si>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</si>
  <si>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</si>
  <si>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</si>
  <si>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</si>
  <si>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</si>
  <si>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</si>
  <si>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</si>
  <si>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</si>
  <si>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</si>
  <si>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</si>
  <si>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</si>
  <si>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</si>
  <si>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</si>
  <si>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</si>
  <si>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</si>
  <si>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</si>
  <si>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</si>
  <si>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</si>
  <si>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</si>
  <si>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</si>
  <si>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</si>
  <si>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</si>
  <si>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</si>
  <si>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</si>
  <si>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</si>
  <si>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</si>
  <si>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</si>
  <si>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</si>
  <si>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</si>
  <si>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</si>
  <si>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</si>
  <si>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</si>
  <si>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</si>
  <si>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</si>
  <si>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</si>
  <si>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</si>
  <si>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</si>
  <si>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</si>
  <si>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</si>
  <si>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</si>
  <si>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</si>
  <si>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</si>
  <si>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</si>
  <si>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</si>
  <si>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</si>
  <si>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</si>
  <si>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</si>
  <si>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</si>
  <si>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</si>
  <si>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</si>
  <si>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</si>
  <si>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</si>
  <si>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</si>
  <si>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</si>
  <si>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</si>
  <si>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</si>
  <si>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</si>
  <si>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</si>
  <si>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</si>
  <si>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</si>
  <si>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</si>
  <si>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</si>
  <si>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</si>
  <si>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</si>
  <si>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</si>
  <si>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</si>
  <si>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</si>
  <si>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</si>
  <si>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</si>
  <si>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</si>
  <si>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</si>
  <si>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</si>
  <si>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</si>
  <si>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</si>
  <si>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</si>
  <si>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</si>
  <si>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</si>
  <si>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</si>
  <si>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</si>
  <si>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</si>
  <si>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</si>
  <si>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</si>
  <si>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</si>
  <si>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</si>
  <si>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</si>
  <si>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</si>
  <si>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</si>
  <si>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</si>
  <si>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</si>
  <si>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</si>
  <si>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</si>
  <si>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</si>
  <si>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</si>
  <si>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</si>
  <si>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</si>
  <si>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</si>
  <si>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</si>
  <si>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</si>
  <si>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</si>
  <si>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</si>
  <si>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</si>
  <si>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</si>
  <si>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</si>
  <si>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</si>
  <si>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</si>
  <si>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</si>
  <si>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</si>
  <si>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</si>
  <si>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</si>
  <si>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</si>
  <si>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</si>
  <si>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</si>
  <si>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</si>
  <si>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</si>
  <si>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</si>
  <si>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</si>
  <si>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</si>
  <si>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</si>
  <si>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</si>
  <si>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</si>
  <si>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</si>
  <si>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</si>
  <si>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</si>
  <si>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</si>
  <si>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</si>
  <si>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</si>
  <si>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</si>
  <si>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</si>
  <si>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</si>
  <si>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</si>
  <si>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</si>
  <si>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</si>
  <si>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</si>
  <si>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</si>
  <si>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</si>
  <si>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</si>
  <si>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</si>
  <si>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</si>
  <si>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</si>
  <si>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</si>
  <si>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</si>
  <si>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</si>
  <si>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</si>
  <si>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</si>
  <si>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</si>
  <si>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</si>
  <si>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</si>
  <si>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</si>
  <si>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</si>
  <si>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</si>
  <si>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</si>
  <si>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</si>
  <si>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</si>
  <si>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</si>
  <si>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</si>
  <si>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</si>
  <si>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</si>
  <si>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</si>
  <si>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</si>
  <si>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</si>
  <si>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</si>
  <si>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</si>
  <si>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</si>
  <si>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</si>
  <si>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</si>
  <si>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</si>
  <si>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</si>
  <si>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</si>
  <si>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</si>
  <si>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</si>
  <si>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</si>
  <si>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</si>
  <si>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</si>
  <si>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</si>
  <si>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</si>
  <si>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</si>
  <si>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</si>
  <si>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</si>
  <si>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</si>
  <si>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</si>
  <si>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</si>
  <si>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</si>
  <si>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</si>
  <si>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</si>
  <si>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</si>
  <si>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</si>
  <si>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</si>
  <si>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</si>
  <si>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</si>
  <si>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</si>
  <si>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</si>
  <si>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</si>
  <si>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</si>
  <si>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</si>
  <si>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</si>
  <si>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</si>
  <si>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</si>
  <si>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</si>
  <si>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</si>
  <si>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</si>
  <si>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</si>
  <si>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</si>
  <si>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</si>
  <si>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</si>
  <si>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</si>
  <si>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</si>
  <si>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</si>
  <si>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</si>
  <si>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</si>
  <si>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</si>
  <si>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</si>
  <si>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</si>
  <si>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</si>
  <si>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</si>
  <si>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</si>
  <si>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令和５年度介護職員処遇改善加算・介護職員等特定処遇改善加算
・介護職員等ベースアップ等支援加算処遇改善計画書管理票</t>
    <rPh sb="0" eb="2">
      <t>レイワ</t>
    </rPh>
    <rPh sb="3" eb="5">
      <t>ネンド</t>
    </rPh>
    <rPh sb="5" eb="7">
      <t>カイゴ</t>
    </rPh>
    <rPh sb="7" eb="9">
      <t>ショクイン</t>
    </rPh>
    <rPh sb="9" eb="11">
      <t>ショグウ</t>
    </rPh>
    <rPh sb="11" eb="13">
      <t>カイゼン</t>
    </rPh>
    <rPh sb="13" eb="15">
      <t>カサン</t>
    </rPh>
    <rPh sb="16" eb="18">
      <t>カイゴ</t>
    </rPh>
    <rPh sb="18" eb="20">
      <t>ショクイン</t>
    </rPh>
    <rPh sb="20" eb="21">
      <t>トウ</t>
    </rPh>
    <rPh sb="21" eb="23">
      <t>トクテイ</t>
    </rPh>
    <rPh sb="23" eb="25">
      <t>ショグウ</t>
    </rPh>
    <rPh sb="25" eb="27">
      <t>カイゼン</t>
    </rPh>
    <rPh sb="27" eb="29">
      <t>カサン</t>
    </rPh>
    <rPh sb="31" eb="33">
      <t>カイゴ</t>
    </rPh>
    <rPh sb="33" eb="35">
      <t>ショクイン</t>
    </rPh>
    <rPh sb="35" eb="36">
      <t>トウ</t>
    </rPh>
    <rPh sb="42" eb="43">
      <t>トウ</t>
    </rPh>
    <rPh sb="43" eb="45">
      <t>シエン</t>
    </rPh>
    <rPh sb="45" eb="47">
      <t>カサン</t>
    </rPh>
    <rPh sb="47" eb="49">
      <t>ショグウ</t>
    </rPh>
    <rPh sb="49" eb="51">
      <t>カイゼン</t>
    </rPh>
    <rPh sb="51" eb="54">
      <t>ケイカクショ</t>
    </rPh>
    <rPh sb="54" eb="56">
      <t>カンリ</t>
    </rPh>
    <phoneticPr fontId="95"/>
  </si>
  <si>
    <r>
      <t xml:space="preserve"> 　（</t>
    </r>
    <r>
      <rPr>
        <b/>
        <u/>
        <sz val="9"/>
        <rFont val="ＭＳ ゴシック"/>
        <family val="3"/>
        <charset val="128"/>
      </rPr>
      <t>太線内を記載</t>
    </r>
    <r>
      <rPr>
        <b/>
        <sz val="9"/>
        <rFont val="ＭＳ ゴシック"/>
        <family val="3"/>
        <charset val="128"/>
      </rPr>
      <t>して、計画書等と一緒に提出してください。太線枠外は市で記載するので、記載しないでください。）</t>
    </r>
    <rPh sb="12" eb="14">
      <t>ケイカク</t>
    </rPh>
    <rPh sb="14" eb="15">
      <t>ショ</t>
    </rPh>
    <rPh sb="15" eb="16">
      <t>トウ</t>
    </rPh>
    <rPh sb="34" eb="35">
      <t>シ</t>
    </rPh>
    <phoneticPr fontId="8"/>
  </si>
  <si>
    <t>法人名</t>
    <rPh sb="0" eb="1">
      <t>ホウ</t>
    </rPh>
    <rPh sb="1" eb="3">
      <t>ジンメイ</t>
    </rPh>
    <phoneticPr fontId="8"/>
  </si>
  <si>
    <t>担当者名</t>
    <rPh sb="0" eb="2">
      <t>タントウ</t>
    </rPh>
    <rPh sb="2" eb="3">
      <t>シャ</t>
    </rPh>
    <rPh sb="3" eb="4">
      <t>メイ</t>
    </rPh>
    <phoneticPr fontId="8"/>
  </si>
  <si>
    <t>電話</t>
    <rPh sb="0" eb="2">
      <t>デンワ</t>
    </rPh>
    <phoneticPr fontId="8"/>
  </si>
  <si>
    <t>　　　　（　　　　）</t>
    <phoneticPr fontId="8"/>
  </si>
  <si>
    <t>FAX</t>
    <phoneticPr fontId="8"/>
  </si>
  <si>
    <t>届出内容</t>
    <rPh sb="0" eb="1">
      <t>トド</t>
    </rPh>
    <rPh sb="1" eb="2">
      <t>デ</t>
    </rPh>
    <rPh sb="2" eb="4">
      <t>ナイヨウ</t>
    </rPh>
    <phoneticPr fontId="8"/>
  </si>
  <si>
    <t>令和５年度介護職員処遇改善加算・介護職員等特定処遇改善加算
・介護職員等ベースアップ等支援加算処遇改善計画書</t>
    <phoneticPr fontId="8"/>
  </si>
  <si>
    <t>チェックリスト　　　　 　　　　　　　　　　　　　　　　　　　　　　 　</t>
    <phoneticPr fontId="8"/>
  </si>
  <si>
    <t>項目</t>
    <rPh sb="0" eb="2">
      <t>コウモク</t>
    </rPh>
    <phoneticPr fontId="8"/>
  </si>
  <si>
    <t>チェック内容</t>
    <rPh sb="4" eb="6">
      <t>ナイヨウ</t>
    </rPh>
    <phoneticPr fontId="8"/>
  </si>
  <si>
    <t>ﾁｪｯｸ欄</t>
    <rPh sb="4" eb="5">
      <t>ラン</t>
    </rPh>
    <phoneticPr fontId="8"/>
  </si>
  <si>
    <t>提出書類</t>
    <rPh sb="0" eb="2">
      <t>テイシュツ</t>
    </rPh>
    <phoneticPr fontId="8"/>
  </si>
  <si>
    <t>提出書類を提出書類一覧で確認しましたか。</t>
    <rPh sb="0" eb="2">
      <t>テイシュツ</t>
    </rPh>
    <rPh sb="5" eb="7">
      <t>テイシュツ</t>
    </rPh>
    <rPh sb="7" eb="9">
      <t>ショルイ</t>
    </rPh>
    <rPh sb="9" eb="11">
      <t>イチラン</t>
    </rPh>
    <phoneticPr fontId="8"/>
  </si>
  <si>
    <t>加算届出書</t>
    <phoneticPr fontId="8"/>
  </si>
  <si>
    <t>令和５年度から新たに加算を算定する場合または令和４年度と異なる区分の加算を算定する場合、介護給付費等算定に係る体制等に関する届出書等及び体制等状況一覧表をあわせて提出していますか。</t>
    <rPh sb="0" eb="2">
      <t>レイワ</t>
    </rPh>
    <rPh sb="3" eb="5">
      <t>ネンド</t>
    </rPh>
    <rPh sb="7" eb="8">
      <t>アラ</t>
    </rPh>
    <rPh sb="10" eb="12">
      <t>カサン</t>
    </rPh>
    <rPh sb="13" eb="15">
      <t>サンテイ</t>
    </rPh>
    <rPh sb="17" eb="19">
      <t>バアイ</t>
    </rPh>
    <rPh sb="22" eb="24">
      <t>レイワ</t>
    </rPh>
    <rPh sb="25" eb="27">
      <t>ネンド</t>
    </rPh>
    <rPh sb="26" eb="27">
      <t>ガンネン</t>
    </rPh>
    <rPh sb="28" eb="29">
      <t>コト</t>
    </rPh>
    <rPh sb="31" eb="33">
      <t>クブン</t>
    </rPh>
    <rPh sb="34" eb="36">
      <t>カサン</t>
    </rPh>
    <rPh sb="37" eb="39">
      <t>サンテイ</t>
    </rPh>
    <rPh sb="41" eb="43">
      <t>バアイ</t>
    </rPh>
    <rPh sb="44" eb="46">
      <t>カイゴ</t>
    </rPh>
    <rPh sb="46" eb="48">
      <t>キュウフ</t>
    </rPh>
    <rPh sb="48" eb="49">
      <t>ヒ</t>
    </rPh>
    <rPh sb="49" eb="50">
      <t>トウ</t>
    </rPh>
    <rPh sb="50" eb="52">
      <t>サンテイ</t>
    </rPh>
    <rPh sb="53" eb="54">
      <t>カカ</t>
    </rPh>
    <rPh sb="55" eb="57">
      <t>タイセイ</t>
    </rPh>
    <rPh sb="57" eb="58">
      <t>トウ</t>
    </rPh>
    <rPh sb="59" eb="60">
      <t>カン</t>
    </rPh>
    <rPh sb="62" eb="65">
      <t>トドケデショ</t>
    </rPh>
    <rPh sb="65" eb="66">
      <t>トウ</t>
    </rPh>
    <rPh sb="66" eb="67">
      <t>オヨ</t>
    </rPh>
    <rPh sb="68" eb="70">
      <t>タイセイ</t>
    </rPh>
    <rPh sb="70" eb="71">
      <t>トウ</t>
    </rPh>
    <rPh sb="71" eb="73">
      <t>ジョウキョウ</t>
    </rPh>
    <rPh sb="73" eb="75">
      <t>イチラン</t>
    </rPh>
    <rPh sb="75" eb="76">
      <t>ヒョウ</t>
    </rPh>
    <rPh sb="81" eb="83">
      <t>テイシュツ</t>
    </rPh>
    <phoneticPr fontId="95"/>
  </si>
  <si>
    <t>計画書等</t>
    <rPh sb="0" eb="3">
      <t>ケイカクショ</t>
    </rPh>
    <rPh sb="3" eb="4">
      <t>トウ</t>
    </rPh>
    <phoneticPr fontId="8"/>
  </si>
  <si>
    <t>法人代表者が、内容を確認していますか。</t>
    <rPh sb="0" eb="2">
      <t>ホウジン</t>
    </rPh>
    <rPh sb="2" eb="5">
      <t>ダイヒョウシャ</t>
    </rPh>
    <rPh sb="7" eb="9">
      <t>ナイヨウ</t>
    </rPh>
    <rPh sb="10" eb="12">
      <t>カクニン</t>
    </rPh>
    <phoneticPr fontId="8"/>
  </si>
  <si>
    <t>返信用封筒</t>
  </si>
  <si>
    <t>84円切手を貼り、返信先を記載した封筒を添付していますか。</t>
    <rPh sb="13" eb="15">
      <t>キサイ</t>
    </rPh>
    <phoneticPr fontId="8"/>
  </si>
  <si>
    <t>控え書類</t>
  </si>
  <si>
    <t>コピーして、控えの書類を保管していますか。</t>
    <phoneticPr fontId="8"/>
  </si>
  <si>
    <t>摘要欄</t>
    <rPh sb="0" eb="2">
      <t>テキヨウ</t>
    </rPh>
    <rPh sb="2" eb="3">
      <t>ラン</t>
    </rPh>
    <phoneticPr fontId="8"/>
  </si>
  <si>
    <t>介護保険指定事業所・第１号事業所</t>
    <rPh sb="0" eb="2">
      <t>カイゴ</t>
    </rPh>
    <rPh sb="2" eb="4">
      <t>ホケン</t>
    </rPh>
    <rPh sb="4" eb="6">
      <t>シテイ</t>
    </rPh>
    <rPh sb="6" eb="9">
      <t>ジギョウショ</t>
    </rPh>
    <rPh sb="10" eb="11">
      <t>ダイ</t>
    </rPh>
    <rPh sb="12" eb="13">
      <t>ゴウ</t>
    </rPh>
    <rPh sb="13" eb="16">
      <t>ジギョウショ</t>
    </rPh>
    <phoneticPr fontId="8"/>
  </si>
  <si>
    <t>介護職員処遇改善加算・介護職員等特定処遇改善加算
・介護職員等ベースアップ等支援加算処遇改善計画書</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6" eb="28">
      <t>カイゴ</t>
    </rPh>
    <rPh sb="28" eb="30">
      <t>ショクイン</t>
    </rPh>
    <rPh sb="30" eb="31">
      <t>トウ</t>
    </rPh>
    <rPh sb="37" eb="38">
      <t>トウ</t>
    </rPh>
    <rPh sb="38" eb="40">
      <t>シエン</t>
    </rPh>
    <rPh sb="40" eb="42">
      <t>カサン</t>
    </rPh>
    <rPh sb="42" eb="44">
      <t>ショグウ</t>
    </rPh>
    <rPh sb="44" eb="46">
      <t>カイゼン</t>
    </rPh>
    <rPh sb="46" eb="49">
      <t>ケイカクショ</t>
    </rPh>
    <phoneticPr fontId="8"/>
  </si>
  <si>
    <t>受領書</t>
    <rPh sb="0" eb="3">
      <t>ジュリョウショ</t>
    </rPh>
    <phoneticPr fontId="8"/>
  </si>
  <si>
    <t>　　　</t>
    <phoneticPr fontId="8"/>
  </si>
  <si>
    <t>次の届出を受領しましたので、受領書を交付します。</t>
    <phoneticPr fontId="8"/>
  </si>
  <si>
    <r>
      <t>（</t>
    </r>
    <r>
      <rPr>
        <b/>
        <u/>
        <sz val="9"/>
        <rFont val="ＭＳ ゴシック"/>
        <family val="3"/>
        <charset val="128"/>
      </rPr>
      <t>太線内を記載</t>
    </r>
    <r>
      <rPr>
        <b/>
        <sz val="9"/>
        <rFont val="ＭＳ ゴシック"/>
        <family val="3"/>
        <charset val="128"/>
      </rPr>
      <t>して、計画書等と一緒に提出してください。太線枠外は市が記載するので記入しないこと。）</t>
    </r>
    <rPh sb="10" eb="13">
      <t>ケイカクショ</t>
    </rPh>
    <rPh sb="13" eb="14">
      <t>トウ</t>
    </rPh>
    <rPh sb="32" eb="33">
      <t>シ</t>
    </rPh>
    <phoneticPr fontId="8"/>
  </si>
  <si>
    <t>事業所番号</t>
    <rPh sb="0" eb="2">
      <t>ジギョウ</t>
    </rPh>
    <rPh sb="2" eb="3">
      <t>ショ</t>
    </rPh>
    <rPh sb="3" eb="5">
      <t>バンゴウ</t>
    </rPh>
    <phoneticPr fontId="8"/>
  </si>
  <si>
    <t>別紙一覧表による</t>
    <phoneticPr fontId="8"/>
  </si>
  <si>
    <t>事業所名称</t>
    <rPh sb="0" eb="3">
      <t>ジギョウショ</t>
    </rPh>
    <rPh sb="3" eb="5">
      <t>メイショウ</t>
    </rPh>
    <phoneticPr fontId="8"/>
  </si>
  <si>
    <t>別紙一覧表による</t>
    <rPh sb="0" eb="2">
      <t>ベッシ</t>
    </rPh>
    <rPh sb="2" eb="4">
      <t>イチラン</t>
    </rPh>
    <rPh sb="4" eb="5">
      <t>ヒョウ</t>
    </rPh>
    <phoneticPr fontId="8"/>
  </si>
  <si>
    <t>異動年月日</t>
    <rPh sb="0" eb="2">
      <t>イドウ</t>
    </rPh>
    <rPh sb="2" eb="5">
      <t>ネンガッピ</t>
    </rPh>
    <phoneticPr fontId="8"/>
  </si>
  <si>
    <t>届出内容</t>
    <rPh sb="0" eb="1">
      <t>トドケ</t>
    </rPh>
    <rPh sb="1" eb="2">
      <t>デ</t>
    </rPh>
    <rPh sb="2" eb="4">
      <t>ナイヨウ</t>
    </rPh>
    <phoneticPr fontId="8"/>
  </si>
  <si>
    <t>※  この受領書は、令和５年度介護職員処遇改善加算・介護職員等特定処遇改善加算・介護職員等ベースアップ
　等支援加算処遇改善計画書を収受したことを示す書類です。
　　再発行はしていませんので、なくさないよう事業所で保管してください。</t>
    <phoneticPr fontId="8"/>
  </si>
  <si>
    <t>＜問い合わせ先＞　</t>
  </si>
  <si>
    <t>　〒238-8550　横須賀市小川町１１</t>
  </si>
  <si>
    <t>　TEL：046-822-8162／046-822-8393</t>
  </si>
  <si>
    <t>横須賀市　指導監査課</t>
    <rPh sb="0" eb="4">
      <t>ヨコスカシ</t>
    </rPh>
    <rPh sb="5" eb="7">
      <t>シドウ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</si>
</sst>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10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b/>
      <sz val="16"/>
      <name val="ＭＳ ゴシック"/>
      <family val="3"/>
      <charset val="128"/>
    </font>
    <font>
      <sz val="6"/>
      <name val="ＭＳ 明朝"/>
      <family val="1"/>
      <charset val="128"/>
    </font>
    <font>
      <sz val="11"/>
      <name val="ＭＳ ゴシック"/>
      <family val="3"/>
      <charset val="128"/>
    </font>
    <font>
      <b/>
      <sz val="9"/>
      <name val="ＭＳ ゴシック"/>
      <family val="3"/>
      <charset val="128"/>
    </font>
    <font>
      <b/>
      <u/>
      <sz val="9"/>
      <name val="ＭＳ ゴシック"/>
      <family val="3"/>
      <charset val="128"/>
    </font>
    <font>
      <sz val="9"/>
      <name val="ＭＳ ゴシック"/>
      <family val="3"/>
      <charset val="128"/>
    </font>
    <font>
      <sz val="12"/>
      <name val="ＭＳ 明朝"/>
      <family val="1"/>
      <charset val="128"/>
    </font>
    <font>
      <sz val="10"/>
      <name val="ＭＳ ゴシック"/>
      <family val="3"/>
      <charset val="128"/>
    </font>
    <font>
      <sz val="10.5"/>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s>
  <cellStyleXfs count="9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00" fillId="0" borderId="0" applyProtection="0">
      <alignment vertical="center"/>
    </xf>
  </cellStyleXfs>
  <cellXfs count="142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96" fillId="0" borderId="0" xfId="97" applyFont="1" applyAlignment="1">
      <alignment vertical="center"/>
    </xf>
    <xf numFmtId="0" fontId="94" fillId="0" borderId="0" xfId="97" applyFont="1" applyAlignment="1">
      <alignment horizontal="center" vertical="center"/>
    </xf>
    <xf numFmtId="0" fontId="97" fillId="0" borderId="0" xfId="97" applyFont="1" applyAlignment="1">
      <alignment horizontal="left" vertical="center"/>
    </xf>
    <xf numFmtId="0" fontId="97" fillId="0" borderId="0" xfId="97" applyFont="1" applyAlignment="1">
      <alignment vertical="center"/>
    </xf>
    <xf numFmtId="0" fontId="99" fillId="0" borderId="0" xfId="97" applyFont="1" applyAlignment="1">
      <alignment vertical="center"/>
    </xf>
    <xf numFmtId="0" fontId="96" fillId="0" borderId="12" xfId="97" applyFont="1" applyBorder="1" applyAlignment="1">
      <alignment vertical="center"/>
    </xf>
    <xf numFmtId="0" fontId="101" fillId="0" borderId="0" xfId="97" applyFont="1" applyBorder="1" applyAlignment="1">
      <alignment vertical="center"/>
    </xf>
    <xf numFmtId="0" fontId="96" fillId="0" borderId="0" xfId="97" applyFont="1" applyBorder="1" applyAlignment="1">
      <alignment vertical="center"/>
    </xf>
    <xf numFmtId="0" fontId="101" fillId="0" borderId="10" xfId="97" applyFont="1" applyBorder="1" applyAlignment="1">
      <alignment horizontal="center" vertical="center"/>
    </xf>
    <xf numFmtId="0" fontId="96" fillId="0" borderId="10" xfId="97" applyFont="1" applyBorder="1" applyAlignment="1">
      <alignment horizontal="center" vertical="center"/>
    </xf>
    <xf numFmtId="0" fontId="101" fillId="0" borderId="10" xfId="97" applyFont="1" applyBorder="1" applyAlignment="1">
      <alignment horizontal="justify" vertical="center" wrapText="1"/>
    </xf>
    <xf numFmtId="0" fontId="102" fillId="0" borderId="10" xfId="97" applyFont="1" applyBorder="1" applyAlignment="1">
      <alignment horizontal="center" vertical="center" wrapText="1"/>
    </xf>
    <xf numFmtId="0" fontId="101" fillId="0" borderId="84" xfId="97" applyFont="1" applyBorder="1" applyAlignment="1">
      <alignment horizontal="justify" vertical="center" wrapText="1"/>
    </xf>
    <xf numFmtId="0" fontId="102" fillId="0" borderId="19" xfId="97" applyFont="1" applyBorder="1" applyAlignment="1">
      <alignment horizontal="center" vertical="center" wrapText="1"/>
    </xf>
    <xf numFmtId="0" fontId="102" fillId="0" borderId="84" xfId="97" applyFont="1" applyBorder="1" applyAlignment="1">
      <alignment horizontal="justify" vertical="center" wrapText="1"/>
    </xf>
    <xf numFmtId="0" fontId="103" fillId="0" borderId="0" xfId="97" applyFont="1" applyAlignment="1">
      <alignment vertical="center"/>
    </xf>
    <xf numFmtId="0" fontId="103" fillId="0" borderId="0" xfId="97" applyFont="1" applyAlignment="1">
      <alignment vertical="center" wrapText="1"/>
    </xf>
    <xf numFmtId="0" fontId="94" fillId="0" borderId="0" xfId="97" applyFont="1" applyAlignment="1">
      <alignment horizontal="right" vertical="center"/>
    </xf>
    <xf numFmtId="0" fontId="94" fillId="0" borderId="0" xfId="97" applyFont="1" applyAlignment="1">
      <alignment horizontal="left" vertical="center"/>
    </xf>
    <xf numFmtId="0" fontId="104" fillId="0" borderId="0" xfId="97" applyFont="1" applyAlignment="1">
      <alignment vertical="center"/>
    </xf>
    <xf numFmtId="0" fontId="105" fillId="0" borderId="0" xfId="97" applyFont="1" applyAlignment="1">
      <alignment horizontal="left" vertical="center"/>
    </xf>
    <xf numFmtId="0" fontId="104" fillId="0" borderId="0" xfId="97" applyFont="1" applyBorder="1" applyAlignment="1">
      <alignment horizontal="center" vertical="center"/>
    </xf>
    <xf numFmtId="0" fontId="101" fillId="0" borderId="0" xfId="97" applyFont="1" applyAlignment="1">
      <alignment vertical="center"/>
    </xf>
    <xf numFmtId="0" fontId="101" fillId="0" borderId="0" xfId="97" applyFont="1" applyAlignment="1">
      <alignment vertical="top" wrapText="1"/>
    </xf>
    <xf numFmtId="0" fontId="101" fillId="0" borderId="0" xfId="97" applyFont="1" applyAlignment="1">
      <alignment horizontal="right" vertical="top" wrapText="1"/>
    </xf>
    <xf numFmtId="0" fontId="101" fillId="0" borderId="0" xfId="97" applyFont="1" applyAlignment="1">
      <alignment horizontal="left" vertical="top" wrapText="1"/>
    </xf>
    <xf numFmtId="0" fontId="101" fillId="0" borderId="0" xfId="97" applyFont="1" applyAlignment="1">
      <alignment vertical="center" wrapText="1"/>
    </xf>
    <xf numFmtId="0" fontId="96" fillId="0" borderId="0" xfId="97" applyFont="1" applyAlignment="1">
      <alignment horizontal="justify" vertical="center"/>
    </xf>
    <xf numFmtId="0" fontId="0" fillId="0" borderId="0" xfId="0" applyAlignment="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101" fillId="0" borderId="0" xfId="97" applyFont="1" applyAlignment="1">
      <alignment horizontal="justify" vertical="center"/>
    </xf>
    <xf numFmtId="0" fontId="101" fillId="0" borderId="0" xfId="97" applyFont="1" applyAlignment="1">
      <alignment vertical="center"/>
    </xf>
    <xf numFmtId="0" fontId="102" fillId="0" borderId="0" xfId="97" applyFont="1" applyAlignment="1">
      <alignment vertical="center"/>
    </xf>
    <xf numFmtId="0" fontId="101" fillId="0" borderId="0" xfId="97" applyFont="1" applyAlignment="1">
      <alignment horizontal="left" vertical="top" wrapText="1"/>
    </xf>
    <xf numFmtId="0" fontId="104" fillId="0" borderId="0" xfId="97" applyFont="1" applyAlignment="1">
      <alignment horizontal="justify" vertical="center"/>
    </xf>
    <xf numFmtId="0" fontId="96" fillId="0" borderId="0" xfId="97" applyFont="1" applyAlignment="1">
      <alignment vertical="center"/>
    </xf>
    <xf numFmtId="0" fontId="101" fillId="0" borderId="0" xfId="97" applyFont="1" applyAlignment="1">
      <alignment horizontal="justify" vertical="center" wrapText="1"/>
    </xf>
    <xf numFmtId="0" fontId="104" fillId="0" borderId="0" xfId="97" applyFont="1" applyAlignment="1">
      <alignment vertical="center"/>
    </xf>
    <xf numFmtId="0" fontId="104" fillId="0" borderId="168" xfId="97" applyFont="1" applyBorder="1" applyAlignment="1">
      <alignment horizontal="center" vertical="center"/>
    </xf>
    <xf numFmtId="0" fontId="104" fillId="0" borderId="170" xfId="97" applyFont="1" applyBorder="1" applyAlignment="1">
      <alignment horizontal="center" vertical="center"/>
    </xf>
    <xf numFmtId="0" fontId="104" fillId="0" borderId="169" xfId="97" applyFont="1" applyBorder="1" applyAlignment="1">
      <alignment horizontal="center" vertical="center"/>
    </xf>
    <xf numFmtId="0" fontId="101" fillId="0" borderId="168" xfId="97" applyFont="1" applyBorder="1" applyAlignment="1">
      <alignment horizontal="center" vertical="center"/>
    </xf>
    <xf numFmtId="0" fontId="101" fillId="0" borderId="170" xfId="97" applyFont="1" applyBorder="1" applyAlignment="1">
      <alignment horizontal="center" vertical="center"/>
    </xf>
    <xf numFmtId="0" fontId="101" fillId="0" borderId="169" xfId="97" applyFont="1" applyBorder="1" applyAlignment="1">
      <alignment horizontal="center" vertical="center"/>
    </xf>
    <xf numFmtId="58" fontId="104" fillId="0" borderId="168" xfId="97" applyNumberFormat="1" applyFont="1" applyBorder="1" applyAlignment="1">
      <alignment horizontal="center" vertical="center"/>
    </xf>
    <xf numFmtId="0" fontId="104" fillId="0" borderId="84" xfId="97" applyFont="1" applyBorder="1" applyAlignment="1">
      <alignment horizontal="center" vertical="center"/>
    </xf>
    <xf numFmtId="0" fontId="104" fillId="0" borderId="10" xfId="97" applyFont="1" applyBorder="1" applyAlignment="1">
      <alignment horizontal="center" vertical="center"/>
    </xf>
    <xf numFmtId="0" fontId="104" fillId="0" borderId="84" xfId="97" applyFont="1" applyBorder="1" applyAlignment="1">
      <alignment horizontal="left" vertical="center" wrapText="1"/>
    </xf>
    <xf numFmtId="0" fontId="104" fillId="0" borderId="10" xfId="97" applyFont="1" applyBorder="1" applyAlignment="1">
      <alignment horizontal="left" vertical="center" wrapText="1"/>
    </xf>
    <xf numFmtId="0" fontId="96" fillId="0" borderId="162" xfId="97" applyFont="1" applyBorder="1" applyAlignment="1">
      <alignment horizontal="center" vertical="center"/>
    </xf>
    <xf numFmtId="0" fontId="96" fillId="0" borderId="163" xfId="97" applyFont="1" applyBorder="1" applyAlignment="1">
      <alignment horizontal="center" vertical="center"/>
    </xf>
    <xf numFmtId="0" fontId="96" fillId="0" borderId="165" xfId="97" applyFont="1" applyBorder="1" applyAlignment="1">
      <alignment horizontal="center" vertical="center"/>
    </xf>
    <xf numFmtId="0" fontId="96" fillId="0" borderId="166" xfId="97" applyFont="1" applyBorder="1" applyAlignment="1">
      <alignment horizontal="center" vertical="center"/>
    </xf>
    <xf numFmtId="0" fontId="96" fillId="0" borderId="162" xfId="97" applyFont="1" applyFill="1" applyBorder="1" applyAlignment="1">
      <alignment vertical="center"/>
    </xf>
    <xf numFmtId="0" fontId="96" fillId="0" borderId="163" xfId="97" applyFont="1" applyFill="1" applyBorder="1" applyAlignment="1">
      <alignment vertical="center"/>
    </xf>
    <xf numFmtId="0" fontId="96" fillId="0" borderId="164" xfId="97" applyFont="1" applyFill="1" applyBorder="1" applyAlignment="1">
      <alignment vertical="center"/>
    </xf>
    <xf numFmtId="0" fontId="96" fillId="0" borderId="165" xfId="97" applyFont="1" applyFill="1" applyBorder="1" applyAlignment="1">
      <alignment vertical="center"/>
    </xf>
    <xf numFmtId="0" fontId="96" fillId="0" borderId="166" xfId="97" applyFont="1" applyFill="1" applyBorder="1" applyAlignment="1">
      <alignment vertical="center"/>
    </xf>
    <xf numFmtId="0" fontId="96" fillId="0" borderId="167" xfId="97" applyFont="1" applyFill="1" applyBorder="1" applyAlignment="1">
      <alignment vertical="center"/>
    </xf>
    <xf numFmtId="0" fontId="101" fillId="0" borderId="10" xfId="97" applyFont="1" applyBorder="1" applyAlignment="1">
      <alignment horizontal="justify" vertical="center" wrapText="1"/>
    </xf>
    <xf numFmtId="0" fontId="101" fillId="0" borderId="10" xfId="97" applyFont="1" applyBorder="1" applyAlignment="1">
      <alignment vertical="center"/>
    </xf>
    <xf numFmtId="0" fontId="101" fillId="0" borderId="12" xfId="97" applyFont="1" applyBorder="1" applyAlignment="1">
      <alignment horizontal="justify" vertical="center" wrapText="1"/>
    </xf>
    <xf numFmtId="0" fontId="101" fillId="0" borderId="36" xfId="97" applyFont="1" applyBorder="1" applyAlignment="1">
      <alignment horizontal="justify" vertical="center" wrapText="1"/>
    </xf>
    <xf numFmtId="0" fontId="101" fillId="0" borderId="11" xfId="97" applyFont="1" applyBorder="1" applyAlignment="1">
      <alignment horizontal="justify" vertical="center" wrapText="1"/>
    </xf>
    <xf numFmtId="0" fontId="96" fillId="0" borderId="14" xfId="97" applyFont="1" applyBorder="1" applyAlignment="1">
      <alignment horizontal="center" vertical="center"/>
    </xf>
    <xf numFmtId="0" fontId="96" fillId="0" borderId="15" xfId="97" applyFont="1" applyBorder="1" applyAlignment="1">
      <alignment horizontal="center" vertical="center"/>
    </xf>
    <xf numFmtId="0" fontId="96" fillId="0" borderId="33" xfId="97" applyFont="1" applyBorder="1" applyAlignment="1">
      <alignment horizontal="center" vertical="center"/>
    </xf>
    <xf numFmtId="0" fontId="96" fillId="0" borderId="16" xfId="97" applyFont="1" applyBorder="1" applyAlignment="1">
      <alignment horizontal="center" vertical="center"/>
    </xf>
    <xf numFmtId="0" fontId="96" fillId="0" borderId="17" xfId="97" applyFont="1" applyBorder="1" applyAlignment="1">
      <alignment horizontal="center" vertical="center"/>
    </xf>
    <xf numFmtId="0" fontId="96" fillId="0" borderId="19" xfId="97" applyFont="1" applyBorder="1" applyAlignment="1">
      <alignment horizontal="center" vertical="center"/>
    </xf>
    <xf numFmtId="0" fontId="96" fillId="0" borderId="10" xfId="97" applyFont="1" applyBorder="1" applyAlignment="1">
      <alignment horizontal="center" vertical="center"/>
    </xf>
    <xf numFmtId="0" fontId="103" fillId="0" borderId="0" xfId="97" applyFont="1" applyAlignment="1">
      <alignment horizontal="center" vertical="center" wrapText="1"/>
    </xf>
    <xf numFmtId="0" fontId="101" fillId="0" borderId="10" xfId="97" applyFont="1" applyBorder="1" applyAlignment="1">
      <alignment vertical="center" wrapText="1"/>
    </xf>
    <xf numFmtId="0" fontId="96" fillId="0" borderId="10" xfId="97" applyFont="1" applyBorder="1" applyAlignment="1">
      <alignment vertical="center" wrapText="1"/>
    </xf>
    <xf numFmtId="0" fontId="96" fillId="0" borderId="10" xfId="97" applyFont="1" applyBorder="1" applyAlignment="1">
      <alignment vertical="center"/>
    </xf>
    <xf numFmtId="0" fontId="96" fillId="0" borderId="12" xfId="97" applyFont="1" applyBorder="1" applyAlignment="1">
      <alignment horizontal="center" vertical="center"/>
    </xf>
    <xf numFmtId="0" fontId="96" fillId="0" borderId="36" xfId="97" applyFont="1" applyBorder="1" applyAlignment="1">
      <alignment horizontal="center" vertical="center"/>
    </xf>
    <xf numFmtId="0" fontId="96" fillId="0" borderId="11" xfId="97" applyFont="1" applyBorder="1" applyAlignment="1">
      <alignment horizontal="center" vertical="center"/>
    </xf>
    <xf numFmtId="0" fontId="101" fillId="0" borderId="12" xfId="97" applyFont="1" applyBorder="1" applyAlignment="1">
      <alignment horizontal="left" vertical="center" wrapText="1"/>
    </xf>
    <xf numFmtId="0" fontId="101" fillId="0" borderId="36" xfId="97" applyFont="1" applyBorder="1" applyAlignment="1">
      <alignment horizontal="left" vertical="center" wrapText="1"/>
    </xf>
    <xf numFmtId="0" fontId="101" fillId="0" borderId="11" xfId="97" applyFont="1" applyBorder="1" applyAlignment="1">
      <alignment horizontal="left" vertical="center" wrapText="1"/>
    </xf>
    <xf numFmtId="0" fontId="94" fillId="0" borderId="0" xfId="97" applyFont="1" applyAlignment="1">
      <alignment horizontal="center" vertical="center" wrapText="1"/>
    </xf>
    <xf numFmtId="0" fontId="96" fillId="0" borderId="14" xfId="97" applyFont="1" applyFill="1" applyBorder="1" applyAlignment="1">
      <alignment vertical="center"/>
    </xf>
    <xf numFmtId="0" fontId="96" fillId="0" borderId="21" xfId="97" applyFont="1" applyFill="1" applyBorder="1" applyAlignment="1">
      <alignment vertical="center"/>
    </xf>
    <xf numFmtId="0" fontId="96" fillId="0" borderId="15" xfId="97" applyFont="1" applyFill="1" applyBorder="1" applyAlignment="1">
      <alignment vertical="center"/>
    </xf>
    <xf numFmtId="0" fontId="96" fillId="0" borderId="17" xfId="97" applyFont="1" applyFill="1" applyBorder="1" applyAlignment="1">
      <alignment vertical="center"/>
    </xf>
    <xf numFmtId="0" fontId="96" fillId="0" borderId="18" xfId="97" applyFont="1" applyFill="1" applyBorder="1" applyAlignment="1">
      <alignment vertical="center"/>
    </xf>
    <xf numFmtId="0" fontId="96" fillId="0" borderId="19" xfId="97" applyFont="1" applyFill="1" applyBorder="1" applyAlignment="1">
      <alignment vertical="center"/>
    </xf>
    <xf numFmtId="0" fontId="99" fillId="0" borderId="36" xfId="97" applyFont="1" applyBorder="1" applyAlignment="1">
      <alignment vertical="center"/>
    </xf>
    <xf numFmtId="0" fontId="100" fillId="0" borderId="36" xfId="98" applyBorder="1" applyAlignment="1">
      <alignment vertical="center"/>
    </xf>
    <xf numFmtId="0" fontId="100" fillId="0" borderId="11" xfId="98" applyBorder="1" applyAlignment="1">
      <alignment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9">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27D4DE7A-F5B7-4823-A88A-D285A0AA149A}"/>
    <cellStyle name="標準_管理表" xfId="97" xr:uid="{910FB713-8D02-4C2F-910F-7004D5039536}"/>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26</xdr:row>
      <xdr:rowOff>9525</xdr:rowOff>
    </xdr:from>
    <xdr:to>
      <xdr:col>11</xdr:col>
      <xdr:colOff>9525</xdr:colOff>
      <xdr:row>26</xdr:row>
      <xdr:rowOff>9525</xdr:rowOff>
    </xdr:to>
    <xdr:sp macro="" textlink="">
      <xdr:nvSpPr>
        <xdr:cNvPr id="2" name="Line 12">
          <a:extLst>
            <a:ext uri="{FF2B5EF4-FFF2-40B4-BE49-F238E27FC236}">
              <a16:creationId xmlns:a16="http://schemas.microsoft.com/office/drawing/2014/main" id="{00000000-0008-0000-0500-000002000000}"/>
            </a:ext>
          </a:extLst>
        </xdr:cNvPr>
        <xdr:cNvSpPr>
          <a:spLocks noChangeShapeType="1"/>
        </xdr:cNvSpPr>
      </xdr:nvSpPr>
      <xdr:spPr bwMode="auto">
        <a:xfrm>
          <a:off x="19050" y="6381750"/>
          <a:ext cx="858202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400050</xdr:colOff>
      <xdr:row>3</xdr:row>
      <xdr:rowOff>9525</xdr:rowOff>
    </xdr:from>
    <xdr:to>
      <xdr:col>10</xdr:col>
      <xdr:colOff>247650</xdr:colOff>
      <xdr:row>20</xdr:row>
      <xdr:rowOff>95250</xdr:rowOff>
    </xdr:to>
    <xdr:sp macro="" textlink="">
      <xdr:nvSpPr>
        <xdr:cNvPr id="3" name="Rectangle 13">
          <a:extLst>
            <a:ext uri="{FF2B5EF4-FFF2-40B4-BE49-F238E27FC236}">
              <a16:creationId xmlns:a16="http://schemas.microsoft.com/office/drawing/2014/main" id="{00000000-0008-0000-0500-000003000000}"/>
            </a:ext>
          </a:extLst>
        </xdr:cNvPr>
        <xdr:cNvSpPr>
          <a:spLocks noChangeArrowheads="1"/>
        </xdr:cNvSpPr>
      </xdr:nvSpPr>
      <xdr:spPr bwMode="auto">
        <a:xfrm>
          <a:off x="400050" y="1181100"/>
          <a:ext cx="7658100" cy="40576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46</xdr:row>
      <xdr:rowOff>73025</xdr:rowOff>
    </xdr:from>
    <xdr:to>
      <xdr:col>10</xdr:col>
      <xdr:colOff>9525</xdr:colOff>
      <xdr:row>53</xdr:row>
      <xdr:rowOff>219075</xdr:rowOff>
    </xdr:to>
    <xdr:sp macro="" textlink="">
      <xdr:nvSpPr>
        <xdr:cNvPr id="4" name="Text Box 11">
          <a:extLst>
            <a:ext uri="{FF2B5EF4-FFF2-40B4-BE49-F238E27FC236}">
              <a16:creationId xmlns:a16="http://schemas.microsoft.com/office/drawing/2014/main" id="{00000000-0008-0000-0500-000004000000}"/>
            </a:ext>
          </a:extLst>
        </xdr:cNvPr>
        <xdr:cNvSpPr txBox="1">
          <a:spLocks noChangeArrowheads="1"/>
        </xdr:cNvSpPr>
      </xdr:nvSpPr>
      <xdr:spPr bwMode="auto">
        <a:xfrm>
          <a:off x="5534025" y="11093450"/>
          <a:ext cx="2286000" cy="168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26</xdr:row>
      <xdr:rowOff>9525</xdr:rowOff>
    </xdr:from>
    <xdr:to>
      <xdr:col>11</xdr:col>
      <xdr:colOff>9525</xdr:colOff>
      <xdr:row>26</xdr:row>
      <xdr:rowOff>9525</xdr:rowOff>
    </xdr:to>
    <xdr:sp macro="" textlink="">
      <xdr:nvSpPr>
        <xdr:cNvPr id="5" name="Line 12">
          <a:extLst>
            <a:ext uri="{FF2B5EF4-FFF2-40B4-BE49-F238E27FC236}">
              <a16:creationId xmlns:a16="http://schemas.microsoft.com/office/drawing/2014/main" id="{00000000-0008-0000-0500-000005000000}"/>
            </a:ext>
          </a:extLst>
        </xdr:cNvPr>
        <xdr:cNvSpPr>
          <a:spLocks noChangeShapeType="1"/>
        </xdr:cNvSpPr>
      </xdr:nvSpPr>
      <xdr:spPr bwMode="auto">
        <a:xfrm>
          <a:off x="19050" y="6381750"/>
          <a:ext cx="858202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400050</xdr:colOff>
      <xdr:row>3</xdr:row>
      <xdr:rowOff>9525</xdr:rowOff>
    </xdr:from>
    <xdr:to>
      <xdr:col>10</xdr:col>
      <xdr:colOff>247650</xdr:colOff>
      <xdr:row>20</xdr:row>
      <xdr:rowOff>95250</xdr:rowOff>
    </xdr:to>
    <xdr:sp macro="" textlink="">
      <xdr:nvSpPr>
        <xdr:cNvPr id="6" name="Rectangle 13">
          <a:extLst>
            <a:ext uri="{FF2B5EF4-FFF2-40B4-BE49-F238E27FC236}">
              <a16:creationId xmlns:a16="http://schemas.microsoft.com/office/drawing/2014/main" id="{00000000-0008-0000-0500-000006000000}"/>
            </a:ext>
          </a:extLst>
        </xdr:cNvPr>
        <xdr:cNvSpPr>
          <a:spLocks noChangeArrowheads="1"/>
        </xdr:cNvSpPr>
      </xdr:nvSpPr>
      <xdr:spPr bwMode="auto">
        <a:xfrm>
          <a:off x="400050" y="1181100"/>
          <a:ext cx="7658100" cy="40576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84" t="s">
        <v>426</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85" t="s">
        <v>394</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31"/>
      <c r="D33" s="732"/>
      <c r="E33" s="732"/>
      <c r="F33" s="732"/>
      <c r="G33" s="732"/>
      <c r="H33" s="732"/>
      <c r="I33" s="732"/>
      <c r="J33" s="732"/>
      <c r="K33" s="732"/>
      <c r="L33" s="733"/>
      <c r="M33" s="192"/>
      <c r="N33" s="192"/>
      <c r="O33" s="192"/>
      <c r="P33" s="192"/>
      <c r="Q33" s="192"/>
      <c r="R33" s="192"/>
      <c r="S33" s="192"/>
      <c r="T33" s="192"/>
      <c r="U33" s="192"/>
      <c r="V33" s="192"/>
      <c r="W33" s="192"/>
      <c r="X33" s="192"/>
      <c r="Y33" s="192"/>
      <c r="Z33" s="192"/>
      <c r="AA33" s="192"/>
    </row>
    <row r="34" spans="1:29" ht="13.5" customHeight="1">
      <c r="A34" s="192"/>
      <c r="B34" s="197"/>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38" t="s">
        <v>8</v>
      </c>
      <c r="D37" s="738"/>
      <c r="E37" s="738"/>
      <c r="F37" s="738"/>
      <c r="G37" s="738"/>
      <c r="H37" s="738"/>
      <c r="I37" s="738"/>
      <c r="J37" s="738"/>
      <c r="K37" s="738"/>
      <c r="L37" s="739"/>
      <c r="M37" s="758"/>
      <c r="N37" s="759"/>
      <c r="O37" s="759"/>
      <c r="P37" s="759"/>
      <c r="Q37" s="759"/>
      <c r="R37" s="759"/>
      <c r="S37" s="759"/>
      <c r="T37" s="759"/>
      <c r="U37" s="759"/>
      <c r="V37" s="759"/>
      <c r="W37" s="760"/>
      <c r="X37" s="761"/>
      <c r="Y37" s="192"/>
      <c r="Z37" s="192"/>
      <c r="AA37" s="192"/>
    </row>
    <row r="38" spans="1:29" ht="20.100000000000001" customHeight="1" thickBot="1">
      <c r="A38" s="192"/>
      <c r="B38" s="199"/>
      <c r="C38" s="738" t="s">
        <v>79</v>
      </c>
      <c r="D38" s="738"/>
      <c r="E38" s="738"/>
      <c r="F38" s="738"/>
      <c r="G38" s="738"/>
      <c r="H38" s="738"/>
      <c r="I38" s="738"/>
      <c r="J38" s="738"/>
      <c r="K38" s="738"/>
      <c r="L38" s="739"/>
      <c r="M38" s="762"/>
      <c r="N38" s="763"/>
      <c r="O38" s="763"/>
      <c r="P38" s="763"/>
      <c r="Q38" s="763"/>
      <c r="R38" s="763"/>
      <c r="S38" s="763"/>
      <c r="T38" s="763"/>
      <c r="U38" s="763"/>
      <c r="V38" s="763"/>
      <c r="W38" s="763"/>
      <c r="X38" s="764"/>
      <c r="Y38" s="192"/>
      <c r="Z38" s="192"/>
      <c r="AA38" s="192"/>
      <c r="AC38" s="189" t="s">
        <v>90</v>
      </c>
    </row>
    <row r="39" spans="1:29" ht="20.100000000000001" customHeight="1" thickBot="1">
      <c r="A39" s="192"/>
      <c r="B39" s="198" t="s">
        <v>80</v>
      </c>
      <c r="C39" s="738" t="s">
        <v>7</v>
      </c>
      <c r="D39" s="738"/>
      <c r="E39" s="738"/>
      <c r="F39" s="738"/>
      <c r="G39" s="738"/>
      <c r="H39" s="738"/>
      <c r="I39" s="738"/>
      <c r="J39" s="738"/>
      <c r="K39" s="738"/>
      <c r="L39" s="739"/>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38" t="s">
        <v>84</v>
      </c>
      <c r="D40" s="738"/>
      <c r="E40" s="738"/>
      <c r="F40" s="738"/>
      <c r="G40" s="738"/>
      <c r="H40" s="738"/>
      <c r="I40" s="738"/>
      <c r="J40" s="738"/>
      <c r="K40" s="738"/>
      <c r="L40" s="739"/>
      <c r="M40" s="765"/>
      <c r="N40" s="766"/>
      <c r="O40" s="766"/>
      <c r="P40" s="766"/>
      <c r="Q40" s="766"/>
      <c r="R40" s="766"/>
      <c r="S40" s="766"/>
      <c r="T40" s="766"/>
      <c r="U40" s="767"/>
      <c r="V40" s="767"/>
      <c r="W40" s="768"/>
      <c r="X40" s="769"/>
      <c r="Y40" s="192"/>
      <c r="Z40" s="192"/>
      <c r="AA40" s="192"/>
    </row>
    <row r="41" spans="1:29" ht="20.100000000000001" customHeight="1">
      <c r="A41" s="192"/>
      <c r="B41" s="199"/>
      <c r="C41" s="738" t="s">
        <v>85</v>
      </c>
      <c r="D41" s="738"/>
      <c r="E41" s="738"/>
      <c r="F41" s="738"/>
      <c r="G41" s="738"/>
      <c r="H41" s="738"/>
      <c r="I41" s="738"/>
      <c r="J41" s="738"/>
      <c r="K41" s="738"/>
      <c r="L41" s="739"/>
      <c r="M41" s="765"/>
      <c r="N41" s="766"/>
      <c r="O41" s="766"/>
      <c r="P41" s="766"/>
      <c r="Q41" s="766"/>
      <c r="R41" s="766"/>
      <c r="S41" s="766"/>
      <c r="T41" s="766"/>
      <c r="U41" s="766"/>
      <c r="V41" s="766"/>
      <c r="W41" s="770"/>
      <c r="X41" s="771"/>
      <c r="Y41" s="192"/>
      <c r="Z41" s="192"/>
      <c r="AA41" s="192"/>
    </row>
    <row r="42" spans="1:29" ht="20.100000000000001" customHeight="1">
      <c r="A42" s="192"/>
      <c r="B42" s="198" t="s">
        <v>81</v>
      </c>
      <c r="C42" s="738" t="s">
        <v>74</v>
      </c>
      <c r="D42" s="738"/>
      <c r="E42" s="738"/>
      <c r="F42" s="738"/>
      <c r="G42" s="738"/>
      <c r="H42" s="738"/>
      <c r="I42" s="738"/>
      <c r="J42" s="738"/>
      <c r="K42" s="738"/>
      <c r="L42" s="739"/>
      <c r="M42" s="740"/>
      <c r="N42" s="741"/>
      <c r="O42" s="741"/>
      <c r="P42" s="741"/>
      <c r="Q42" s="741"/>
      <c r="R42" s="741"/>
      <c r="S42" s="741"/>
      <c r="T42" s="741"/>
      <c r="U42" s="741"/>
      <c r="V42" s="741"/>
      <c r="W42" s="742"/>
      <c r="X42" s="743"/>
      <c r="Y42" s="192"/>
      <c r="Z42" s="192"/>
      <c r="AA42" s="192"/>
    </row>
    <row r="43" spans="1:29" ht="20.100000000000001" customHeight="1">
      <c r="A43" s="192"/>
      <c r="B43" s="199"/>
      <c r="C43" s="738" t="s">
        <v>75</v>
      </c>
      <c r="D43" s="738"/>
      <c r="E43" s="738"/>
      <c r="F43" s="738"/>
      <c r="G43" s="738"/>
      <c r="H43" s="738"/>
      <c r="I43" s="738"/>
      <c r="J43" s="738"/>
      <c r="K43" s="738"/>
      <c r="L43" s="739"/>
      <c r="M43" s="778"/>
      <c r="N43" s="779"/>
      <c r="O43" s="779"/>
      <c r="P43" s="779"/>
      <c r="Q43" s="779"/>
      <c r="R43" s="779"/>
      <c r="S43" s="779"/>
      <c r="T43" s="779"/>
      <c r="U43" s="779"/>
      <c r="V43" s="779"/>
      <c r="W43" s="780"/>
      <c r="X43" s="781"/>
      <c r="Y43" s="192"/>
      <c r="Z43" s="192"/>
      <c r="AA43" s="192"/>
    </row>
    <row r="44" spans="1:29" ht="20.100000000000001" customHeight="1">
      <c r="A44" s="192"/>
      <c r="B44" s="782" t="s">
        <v>108</v>
      </c>
      <c r="C44" s="738" t="s">
        <v>8</v>
      </c>
      <c r="D44" s="738"/>
      <c r="E44" s="738"/>
      <c r="F44" s="738"/>
      <c r="G44" s="738"/>
      <c r="H44" s="738"/>
      <c r="I44" s="738"/>
      <c r="J44" s="738"/>
      <c r="K44" s="738"/>
      <c r="L44" s="739"/>
      <c r="M44" s="740"/>
      <c r="N44" s="741"/>
      <c r="O44" s="741"/>
      <c r="P44" s="741"/>
      <c r="Q44" s="741"/>
      <c r="R44" s="741"/>
      <c r="S44" s="741"/>
      <c r="T44" s="741"/>
      <c r="U44" s="741"/>
      <c r="V44" s="741"/>
      <c r="W44" s="742"/>
      <c r="X44" s="743"/>
      <c r="Y44" s="192"/>
      <c r="Z44" s="192"/>
      <c r="AA44" s="192"/>
    </row>
    <row r="45" spans="1:29" ht="20.100000000000001" customHeight="1">
      <c r="A45" s="192"/>
      <c r="B45" s="783"/>
      <c r="C45" s="777" t="s">
        <v>105</v>
      </c>
      <c r="D45" s="777"/>
      <c r="E45" s="777"/>
      <c r="F45" s="777"/>
      <c r="G45" s="777"/>
      <c r="H45" s="777"/>
      <c r="I45" s="777"/>
      <c r="J45" s="777"/>
      <c r="K45" s="777"/>
      <c r="L45" s="777"/>
      <c r="M45" s="740"/>
      <c r="N45" s="741"/>
      <c r="O45" s="741"/>
      <c r="P45" s="741"/>
      <c r="Q45" s="741"/>
      <c r="R45" s="741"/>
      <c r="S45" s="741"/>
      <c r="T45" s="741"/>
      <c r="U45" s="741"/>
      <c r="V45" s="741"/>
      <c r="W45" s="742"/>
      <c r="X45" s="743"/>
      <c r="Y45" s="192"/>
      <c r="Z45" s="192"/>
      <c r="AA45" s="192"/>
    </row>
    <row r="46" spans="1:29" ht="20.100000000000001" customHeight="1">
      <c r="A46" s="192"/>
      <c r="B46" s="198" t="s">
        <v>106</v>
      </c>
      <c r="C46" s="738" t="s">
        <v>0</v>
      </c>
      <c r="D46" s="738"/>
      <c r="E46" s="738"/>
      <c r="F46" s="738"/>
      <c r="G46" s="738"/>
      <c r="H46" s="738"/>
      <c r="I46" s="738"/>
      <c r="J46" s="738"/>
      <c r="K46" s="738"/>
      <c r="L46" s="739"/>
      <c r="M46" s="772"/>
      <c r="N46" s="773"/>
      <c r="O46" s="773"/>
      <c r="P46" s="773"/>
      <c r="Q46" s="773"/>
      <c r="R46" s="773"/>
      <c r="S46" s="773"/>
      <c r="T46" s="773"/>
      <c r="U46" s="773"/>
      <c r="V46" s="773"/>
      <c r="W46" s="774"/>
      <c r="X46" s="775"/>
      <c r="Y46" s="192"/>
      <c r="Z46" s="192"/>
      <c r="AA46" s="192"/>
    </row>
    <row r="47" spans="1:29" ht="20.100000000000001" customHeight="1" thickBot="1">
      <c r="A47" s="192"/>
      <c r="B47" s="204"/>
      <c r="C47" s="738" t="s">
        <v>107</v>
      </c>
      <c r="D47" s="738"/>
      <c r="E47" s="738"/>
      <c r="F47" s="738"/>
      <c r="G47" s="738"/>
      <c r="H47" s="738"/>
      <c r="I47" s="738"/>
      <c r="J47" s="738"/>
      <c r="K47" s="738"/>
      <c r="L47" s="739"/>
      <c r="M47" s="734"/>
      <c r="N47" s="735"/>
      <c r="O47" s="735"/>
      <c r="P47" s="735"/>
      <c r="Q47" s="735"/>
      <c r="R47" s="735"/>
      <c r="S47" s="735"/>
      <c r="T47" s="735"/>
      <c r="U47" s="735"/>
      <c r="V47" s="735"/>
      <c r="W47" s="736"/>
      <c r="X47" s="737"/>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76" t="s">
        <v>393</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206"/>
    </row>
    <row r="52" spans="1:28" ht="27" customHeight="1">
      <c r="A52" s="192"/>
      <c r="B52" s="788" t="s">
        <v>82</v>
      </c>
      <c r="C52" s="794" t="s">
        <v>83</v>
      </c>
      <c r="D52" s="794"/>
      <c r="E52" s="794"/>
      <c r="F52" s="794"/>
      <c r="G52" s="794"/>
      <c r="H52" s="794"/>
      <c r="I52" s="794"/>
      <c r="J52" s="794"/>
      <c r="K52" s="794"/>
      <c r="L52" s="795"/>
      <c r="M52" s="800" t="s">
        <v>87</v>
      </c>
      <c r="N52" s="794"/>
      <c r="O52" s="794"/>
      <c r="P52" s="794"/>
      <c r="Q52" s="795"/>
      <c r="R52" s="790" t="s">
        <v>130</v>
      </c>
      <c r="S52" s="791"/>
      <c r="T52" s="791"/>
      <c r="U52" s="791"/>
      <c r="V52" s="791"/>
      <c r="W52" s="792"/>
      <c r="X52" s="788" t="s">
        <v>88</v>
      </c>
      <c r="Y52" s="788" t="s">
        <v>89</v>
      </c>
      <c r="Z52" s="804" t="s">
        <v>399</v>
      </c>
      <c r="AA52" s="802" t="s">
        <v>301</v>
      </c>
      <c r="AB52" s="786"/>
    </row>
    <row r="53" spans="1:28" ht="32.25" customHeight="1" thickBot="1">
      <c r="A53" s="192"/>
      <c r="B53" s="793"/>
      <c r="C53" s="796"/>
      <c r="D53" s="796"/>
      <c r="E53" s="796"/>
      <c r="F53" s="796"/>
      <c r="G53" s="796"/>
      <c r="H53" s="796"/>
      <c r="I53" s="796"/>
      <c r="J53" s="796"/>
      <c r="K53" s="796"/>
      <c r="L53" s="797"/>
      <c r="M53" s="801"/>
      <c r="N53" s="796"/>
      <c r="O53" s="796"/>
      <c r="P53" s="796"/>
      <c r="Q53" s="797"/>
      <c r="R53" s="798" t="s">
        <v>133</v>
      </c>
      <c r="S53" s="799"/>
      <c r="T53" s="799"/>
      <c r="U53" s="799"/>
      <c r="V53" s="799"/>
      <c r="W53" s="207" t="s">
        <v>134</v>
      </c>
      <c r="X53" s="789"/>
      <c r="Y53" s="789"/>
      <c r="Z53" s="805"/>
      <c r="AA53" s="803"/>
      <c r="AB53" s="786"/>
    </row>
    <row r="54" spans="1:28" ht="37.5" customHeight="1">
      <c r="A54" s="192"/>
      <c r="B54" s="196">
        <v>1</v>
      </c>
      <c r="C54" s="721"/>
      <c r="D54" s="722"/>
      <c r="E54" s="722"/>
      <c r="F54" s="722"/>
      <c r="G54" s="722"/>
      <c r="H54" s="722"/>
      <c r="I54" s="722"/>
      <c r="J54" s="722"/>
      <c r="K54" s="722"/>
      <c r="L54" s="723"/>
      <c r="M54" s="746"/>
      <c r="N54" s="747"/>
      <c r="O54" s="747"/>
      <c r="P54" s="747"/>
      <c r="Q54" s="748"/>
      <c r="R54" s="755"/>
      <c r="S54" s="756"/>
      <c r="T54" s="756"/>
      <c r="U54" s="756"/>
      <c r="V54" s="757"/>
      <c r="W54" s="168"/>
      <c r="X54" s="169"/>
      <c r="Y54" s="170"/>
      <c r="Z54" s="171"/>
      <c r="AA54" s="172"/>
      <c r="AB54" s="208"/>
    </row>
    <row r="55" spans="1:28" ht="37.5" customHeight="1">
      <c r="A55" s="192"/>
      <c r="B55" s="196">
        <f>B54+1</f>
        <v>2</v>
      </c>
      <c r="C55" s="724"/>
      <c r="D55" s="725"/>
      <c r="E55" s="725"/>
      <c r="F55" s="725"/>
      <c r="G55" s="725"/>
      <c r="H55" s="725"/>
      <c r="I55" s="725"/>
      <c r="J55" s="725"/>
      <c r="K55" s="725"/>
      <c r="L55" s="726"/>
      <c r="M55" s="749"/>
      <c r="N55" s="750"/>
      <c r="O55" s="750"/>
      <c r="P55" s="750"/>
      <c r="Q55" s="751"/>
      <c r="R55" s="728"/>
      <c r="S55" s="729"/>
      <c r="T55" s="729"/>
      <c r="U55" s="729"/>
      <c r="V55" s="730"/>
      <c r="W55" s="173"/>
      <c r="X55" s="174"/>
      <c r="Y55" s="174"/>
      <c r="Z55" s="175"/>
      <c r="AA55" s="176"/>
      <c r="AB55" s="208"/>
    </row>
    <row r="56" spans="1:28" ht="37.5" customHeight="1">
      <c r="A56" s="192"/>
      <c r="B56" s="196">
        <f t="shared" ref="B56:B92" si="0">B55+1</f>
        <v>3</v>
      </c>
      <c r="C56" s="724"/>
      <c r="D56" s="725"/>
      <c r="E56" s="725"/>
      <c r="F56" s="725"/>
      <c r="G56" s="725"/>
      <c r="H56" s="725"/>
      <c r="I56" s="725"/>
      <c r="J56" s="725"/>
      <c r="K56" s="725"/>
      <c r="L56" s="726"/>
      <c r="M56" s="752"/>
      <c r="N56" s="753"/>
      <c r="O56" s="753"/>
      <c r="P56" s="753"/>
      <c r="Q56" s="754"/>
      <c r="R56" s="728"/>
      <c r="S56" s="729"/>
      <c r="T56" s="729"/>
      <c r="U56" s="729"/>
      <c r="V56" s="730"/>
      <c r="W56" s="177"/>
      <c r="X56" s="174"/>
      <c r="Y56" s="174"/>
      <c r="Z56" s="178"/>
      <c r="AA56" s="179"/>
      <c r="AB56" s="208"/>
    </row>
    <row r="57" spans="1:28" ht="37.5" customHeight="1">
      <c r="A57" s="192"/>
      <c r="B57" s="196">
        <f t="shared" si="0"/>
        <v>4</v>
      </c>
      <c r="C57" s="724"/>
      <c r="D57" s="725"/>
      <c r="E57" s="725"/>
      <c r="F57" s="725"/>
      <c r="G57" s="725"/>
      <c r="H57" s="725"/>
      <c r="I57" s="725"/>
      <c r="J57" s="725"/>
      <c r="K57" s="725"/>
      <c r="L57" s="726"/>
      <c r="M57" s="728"/>
      <c r="N57" s="729"/>
      <c r="O57" s="729"/>
      <c r="P57" s="729"/>
      <c r="Q57" s="730"/>
      <c r="R57" s="728"/>
      <c r="S57" s="729"/>
      <c r="T57" s="729"/>
      <c r="U57" s="729"/>
      <c r="V57" s="730"/>
      <c r="W57" s="177"/>
      <c r="X57" s="174"/>
      <c r="Y57" s="174"/>
      <c r="Z57" s="178"/>
      <c r="AA57" s="179"/>
      <c r="AB57" s="208"/>
    </row>
    <row r="58" spans="1:28" ht="37.5" customHeight="1">
      <c r="A58" s="192"/>
      <c r="B58" s="196">
        <f t="shared" si="0"/>
        <v>5</v>
      </c>
      <c r="C58" s="724"/>
      <c r="D58" s="725"/>
      <c r="E58" s="725"/>
      <c r="F58" s="725"/>
      <c r="G58" s="725"/>
      <c r="H58" s="725"/>
      <c r="I58" s="725"/>
      <c r="J58" s="725"/>
      <c r="K58" s="725"/>
      <c r="L58" s="726"/>
      <c r="M58" s="728"/>
      <c r="N58" s="729"/>
      <c r="O58" s="729"/>
      <c r="P58" s="729"/>
      <c r="Q58" s="730"/>
      <c r="R58" s="728"/>
      <c r="S58" s="729"/>
      <c r="T58" s="729"/>
      <c r="U58" s="729"/>
      <c r="V58" s="730"/>
      <c r="W58" s="177"/>
      <c r="X58" s="174"/>
      <c r="Y58" s="174"/>
      <c r="Z58" s="178"/>
      <c r="AA58" s="179"/>
      <c r="AB58" s="208"/>
    </row>
    <row r="59" spans="1:28" ht="37.5" customHeight="1">
      <c r="A59" s="192"/>
      <c r="B59" s="196">
        <f t="shared" si="0"/>
        <v>6</v>
      </c>
      <c r="C59" s="724"/>
      <c r="D59" s="725"/>
      <c r="E59" s="725"/>
      <c r="F59" s="725"/>
      <c r="G59" s="725"/>
      <c r="H59" s="725"/>
      <c r="I59" s="725"/>
      <c r="J59" s="725"/>
      <c r="K59" s="725"/>
      <c r="L59" s="726"/>
      <c r="M59" s="728"/>
      <c r="N59" s="729"/>
      <c r="O59" s="729"/>
      <c r="P59" s="729"/>
      <c r="Q59" s="730"/>
      <c r="R59" s="728"/>
      <c r="S59" s="729"/>
      <c r="T59" s="729"/>
      <c r="U59" s="729"/>
      <c r="V59" s="730"/>
      <c r="W59" s="177"/>
      <c r="X59" s="174"/>
      <c r="Y59" s="174"/>
      <c r="Z59" s="178"/>
      <c r="AA59" s="179"/>
      <c r="AB59" s="208"/>
    </row>
    <row r="60" spans="1:28" ht="37.5" customHeight="1">
      <c r="A60" s="192"/>
      <c r="B60" s="196">
        <f t="shared" si="0"/>
        <v>7</v>
      </c>
      <c r="C60" s="712"/>
      <c r="D60" s="713"/>
      <c r="E60" s="713"/>
      <c r="F60" s="713"/>
      <c r="G60" s="713"/>
      <c r="H60" s="713"/>
      <c r="I60" s="713"/>
      <c r="J60" s="713"/>
      <c r="K60" s="713"/>
      <c r="L60" s="714"/>
      <c r="M60" s="728"/>
      <c r="N60" s="729"/>
      <c r="O60" s="729"/>
      <c r="P60" s="729"/>
      <c r="Q60" s="730"/>
      <c r="R60" s="728"/>
      <c r="S60" s="729"/>
      <c r="T60" s="729"/>
      <c r="U60" s="729"/>
      <c r="V60" s="730"/>
      <c r="W60" s="177"/>
      <c r="X60" s="174"/>
      <c r="Y60" s="174"/>
      <c r="Z60" s="180"/>
      <c r="AA60" s="181"/>
      <c r="AB60" s="208"/>
    </row>
    <row r="61" spans="1:28" ht="37.5" customHeight="1">
      <c r="A61" s="192"/>
      <c r="B61" s="196">
        <f t="shared" si="0"/>
        <v>8</v>
      </c>
      <c r="C61" s="712"/>
      <c r="D61" s="713"/>
      <c r="E61" s="713"/>
      <c r="F61" s="713"/>
      <c r="G61" s="713"/>
      <c r="H61" s="713"/>
      <c r="I61" s="713"/>
      <c r="J61" s="713"/>
      <c r="K61" s="713"/>
      <c r="L61" s="714"/>
      <c r="M61" s="727"/>
      <c r="N61" s="727"/>
      <c r="O61" s="727"/>
      <c r="P61" s="727"/>
      <c r="Q61" s="727"/>
      <c r="R61" s="728"/>
      <c r="S61" s="729"/>
      <c r="T61" s="729"/>
      <c r="U61" s="729"/>
      <c r="V61" s="730"/>
      <c r="W61" s="177"/>
      <c r="X61" s="174"/>
      <c r="Y61" s="174"/>
      <c r="Z61" s="180"/>
      <c r="AA61" s="181"/>
      <c r="AB61" s="209"/>
    </row>
    <row r="62" spans="1:28" ht="37.5" customHeight="1">
      <c r="A62" s="192"/>
      <c r="B62" s="196">
        <f t="shared" si="0"/>
        <v>9</v>
      </c>
      <c r="C62" s="712"/>
      <c r="D62" s="713"/>
      <c r="E62" s="713"/>
      <c r="F62" s="713"/>
      <c r="G62" s="713"/>
      <c r="H62" s="713"/>
      <c r="I62" s="713"/>
      <c r="J62" s="713"/>
      <c r="K62" s="713"/>
      <c r="L62" s="714"/>
      <c r="M62" s="727"/>
      <c r="N62" s="727"/>
      <c r="O62" s="727"/>
      <c r="P62" s="727"/>
      <c r="Q62" s="727"/>
      <c r="R62" s="728"/>
      <c r="S62" s="729"/>
      <c r="T62" s="729"/>
      <c r="U62" s="729"/>
      <c r="V62" s="730"/>
      <c r="W62" s="177"/>
      <c r="X62" s="174"/>
      <c r="Y62" s="174"/>
      <c r="Z62" s="180"/>
      <c r="AA62" s="181"/>
      <c r="AB62" s="209"/>
    </row>
    <row r="63" spans="1:28" ht="37.5" customHeight="1">
      <c r="A63" s="192"/>
      <c r="B63" s="196">
        <f t="shared" si="0"/>
        <v>10</v>
      </c>
      <c r="C63" s="712"/>
      <c r="D63" s="713"/>
      <c r="E63" s="713"/>
      <c r="F63" s="713"/>
      <c r="G63" s="713"/>
      <c r="H63" s="713"/>
      <c r="I63" s="713"/>
      <c r="J63" s="713"/>
      <c r="K63" s="713"/>
      <c r="L63" s="714"/>
      <c r="M63" s="727"/>
      <c r="N63" s="727"/>
      <c r="O63" s="727"/>
      <c r="P63" s="727"/>
      <c r="Q63" s="727"/>
      <c r="R63" s="728"/>
      <c r="S63" s="729"/>
      <c r="T63" s="729"/>
      <c r="U63" s="729"/>
      <c r="V63" s="730"/>
      <c r="W63" s="177"/>
      <c r="X63" s="174"/>
      <c r="Y63" s="174"/>
      <c r="Z63" s="180"/>
      <c r="AA63" s="181"/>
      <c r="AB63" s="209"/>
    </row>
    <row r="64" spans="1:28" ht="37.5" customHeight="1">
      <c r="A64" s="192"/>
      <c r="B64" s="196">
        <f t="shared" si="0"/>
        <v>11</v>
      </c>
      <c r="C64" s="712"/>
      <c r="D64" s="713"/>
      <c r="E64" s="713"/>
      <c r="F64" s="713"/>
      <c r="G64" s="713"/>
      <c r="H64" s="713"/>
      <c r="I64" s="713"/>
      <c r="J64" s="713"/>
      <c r="K64" s="713"/>
      <c r="L64" s="714"/>
      <c r="M64" s="727"/>
      <c r="N64" s="727"/>
      <c r="O64" s="727"/>
      <c r="P64" s="727"/>
      <c r="Q64" s="727"/>
      <c r="R64" s="728"/>
      <c r="S64" s="729"/>
      <c r="T64" s="729"/>
      <c r="U64" s="729"/>
      <c r="V64" s="730"/>
      <c r="W64" s="177"/>
      <c r="X64" s="174"/>
      <c r="Y64" s="174"/>
      <c r="Z64" s="180"/>
      <c r="AA64" s="181"/>
      <c r="AB64" s="209"/>
    </row>
    <row r="65" spans="1:28" ht="37.5" customHeight="1">
      <c r="A65" s="192"/>
      <c r="B65" s="196">
        <f t="shared" si="0"/>
        <v>12</v>
      </c>
      <c r="C65" s="712"/>
      <c r="D65" s="713"/>
      <c r="E65" s="713"/>
      <c r="F65" s="713"/>
      <c r="G65" s="713"/>
      <c r="H65" s="713"/>
      <c r="I65" s="713"/>
      <c r="J65" s="713"/>
      <c r="K65" s="713"/>
      <c r="L65" s="714"/>
      <c r="M65" s="727"/>
      <c r="N65" s="727"/>
      <c r="O65" s="727"/>
      <c r="P65" s="727"/>
      <c r="Q65" s="727"/>
      <c r="R65" s="728"/>
      <c r="S65" s="729"/>
      <c r="T65" s="729"/>
      <c r="U65" s="729"/>
      <c r="V65" s="730"/>
      <c r="W65" s="177"/>
      <c r="X65" s="174"/>
      <c r="Y65" s="174"/>
      <c r="Z65" s="180"/>
      <c r="AA65" s="181"/>
      <c r="AB65" s="209"/>
    </row>
    <row r="66" spans="1:28" ht="37.5" customHeight="1">
      <c r="A66" s="192"/>
      <c r="B66" s="196">
        <f t="shared" si="0"/>
        <v>13</v>
      </c>
      <c r="C66" s="712"/>
      <c r="D66" s="713"/>
      <c r="E66" s="713"/>
      <c r="F66" s="713"/>
      <c r="G66" s="713"/>
      <c r="H66" s="713"/>
      <c r="I66" s="713"/>
      <c r="J66" s="713"/>
      <c r="K66" s="713"/>
      <c r="L66" s="714"/>
      <c r="M66" s="727"/>
      <c r="N66" s="727"/>
      <c r="O66" s="727"/>
      <c r="P66" s="727"/>
      <c r="Q66" s="727"/>
      <c r="R66" s="728"/>
      <c r="S66" s="729"/>
      <c r="T66" s="729"/>
      <c r="U66" s="729"/>
      <c r="V66" s="730"/>
      <c r="W66" s="177"/>
      <c r="X66" s="174"/>
      <c r="Y66" s="174"/>
      <c r="Z66" s="180"/>
      <c r="AA66" s="181"/>
      <c r="AB66" s="209"/>
    </row>
    <row r="67" spans="1:28" ht="37.5" customHeight="1">
      <c r="A67" s="192"/>
      <c r="B67" s="196">
        <f t="shared" si="0"/>
        <v>14</v>
      </c>
      <c r="C67" s="712"/>
      <c r="D67" s="713"/>
      <c r="E67" s="713"/>
      <c r="F67" s="713"/>
      <c r="G67" s="713"/>
      <c r="H67" s="713"/>
      <c r="I67" s="713"/>
      <c r="J67" s="713"/>
      <c r="K67" s="713"/>
      <c r="L67" s="714"/>
      <c r="M67" s="727"/>
      <c r="N67" s="727"/>
      <c r="O67" s="727"/>
      <c r="P67" s="727"/>
      <c r="Q67" s="727"/>
      <c r="R67" s="728"/>
      <c r="S67" s="729"/>
      <c r="T67" s="729"/>
      <c r="U67" s="729"/>
      <c r="V67" s="730"/>
      <c r="W67" s="177"/>
      <c r="X67" s="174"/>
      <c r="Y67" s="174"/>
      <c r="Z67" s="180"/>
      <c r="AA67" s="181"/>
      <c r="AB67" s="209"/>
    </row>
    <row r="68" spans="1:28" ht="37.5" customHeight="1">
      <c r="A68" s="192"/>
      <c r="B68" s="196">
        <f t="shared" si="0"/>
        <v>15</v>
      </c>
      <c r="C68" s="712"/>
      <c r="D68" s="713"/>
      <c r="E68" s="713"/>
      <c r="F68" s="713"/>
      <c r="G68" s="713"/>
      <c r="H68" s="713"/>
      <c r="I68" s="713"/>
      <c r="J68" s="713"/>
      <c r="K68" s="713"/>
      <c r="L68" s="714"/>
      <c r="M68" s="727"/>
      <c r="N68" s="727"/>
      <c r="O68" s="727"/>
      <c r="P68" s="727"/>
      <c r="Q68" s="727"/>
      <c r="R68" s="728"/>
      <c r="S68" s="729"/>
      <c r="T68" s="729"/>
      <c r="U68" s="729"/>
      <c r="V68" s="730"/>
      <c r="W68" s="177"/>
      <c r="X68" s="174"/>
      <c r="Y68" s="174"/>
      <c r="Z68" s="180"/>
      <c r="AA68" s="181"/>
      <c r="AB68" s="209"/>
    </row>
    <row r="69" spans="1:28" ht="37.5" customHeight="1">
      <c r="A69" s="192"/>
      <c r="B69" s="196">
        <f t="shared" si="0"/>
        <v>16</v>
      </c>
      <c r="C69" s="718"/>
      <c r="D69" s="719"/>
      <c r="E69" s="719"/>
      <c r="F69" s="719"/>
      <c r="G69" s="719"/>
      <c r="H69" s="719"/>
      <c r="I69" s="719"/>
      <c r="J69" s="719"/>
      <c r="K69" s="719"/>
      <c r="L69" s="720"/>
      <c r="M69" s="727"/>
      <c r="N69" s="727"/>
      <c r="O69" s="727"/>
      <c r="P69" s="727"/>
      <c r="Q69" s="727"/>
      <c r="R69" s="728"/>
      <c r="S69" s="729"/>
      <c r="T69" s="729"/>
      <c r="U69" s="729"/>
      <c r="V69" s="730"/>
      <c r="W69" s="182"/>
      <c r="X69" s="174"/>
      <c r="Y69" s="174"/>
      <c r="Z69" s="180"/>
      <c r="AA69" s="181"/>
      <c r="AB69" s="209"/>
    </row>
    <row r="70" spans="1:28" ht="37.5" customHeight="1">
      <c r="A70" s="192"/>
      <c r="B70" s="196">
        <f t="shared" si="0"/>
        <v>17</v>
      </c>
      <c r="C70" s="718"/>
      <c r="D70" s="719"/>
      <c r="E70" s="719"/>
      <c r="F70" s="719"/>
      <c r="G70" s="719"/>
      <c r="H70" s="719"/>
      <c r="I70" s="719"/>
      <c r="J70" s="719"/>
      <c r="K70" s="719"/>
      <c r="L70" s="720"/>
      <c r="M70" s="727"/>
      <c r="N70" s="727"/>
      <c r="O70" s="727"/>
      <c r="P70" s="727"/>
      <c r="Q70" s="727"/>
      <c r="R70" s="728"/>
      <c r="S70" s="729"/>
      <c r="T70" s="729"/>
      <c r="U70" s="729"/>
      <c r="V70" s="730"/>
      <c r="W70" s="177"/>
      <c r="X70" s="174"/>
      <c r="Y70" s="174"/>
      <c r="Z70" s="180"/>
      <c r="AA70" s="181"/>
      <c r="AB70" s="209"/>
    </row>
    <row r="71" spans="1:28" ht="37.5" customHeight="1">
      <c r="A71" s="192"/>
      <c r="B71" s="196">
        <f t="shared" si="0"/>
        <v>18</v>
      </c>
      <c r="C71" s="712"/>
      <c r="D71" s="713"/>
      <c r="E71" s="713"/>
      <c r="F71" s="713"/>
      <c r="G71" s="713"/>
      <c r="H71" s="713"/>
      <c r="I71" s="713"/>
      <c r="J71" s="713"/>
      <c r="K71" s="713"/>
      <c r="L71" s="714"/>
      <c r="M71" s="727"/>
      <c r="N71" s="727"/>
      <c r="O71" s="727"/>
      <c r="P71" s="727"/>
      <c r="Q71" s="727"/>
      <c r="R71" s="728"/>
      <c r="S71" s="729"/>
      <c r="T71" s="729"/>
      <c r="U71" s="729"/>
      <c r="V71" s="730"/>
      <c r="W71" s="177"/>
      <c r="X71" s="174"/>
      <c r="Y71" s="174"/>
      <c r="Z71" s="180"/>
      <c r="AA71" s="181"/>
      <c r="AB71" s="209"/>
    </row>
    <row r="72" spans="1:28" ht="37.5" customHeight="1">
      <c r="A72" s="192"/>
      <c r="B72" s="196">
        <f t="shared" si="0"/>
        <v>19</v>
      </c>
      <c r="C72" s="712"/>
      <c r="D72" s="713"/>
      <c r="E72" s="713"/>
      <c r="F72" s="713"/>
      <c r="G72" s="713"/>
      <c r="H72" s="713"/>
      <c r="I72" s="713"/>
      <c r="J72" s="713"/>
      <c r="K72" s="713"/>
      <c r="L72" s="714"/>
      <c r="M72" s="727"/>
      <c r="N72" s="727"/>
      <c r="O72" s="727"/>
      <c r="P72" s="727"/>
      <c r="Q72" s="727"/>
      <c r="R72" s="728"/>
      <c r="S72" s="729"/>
      <c r="T72" s="729"/>
      <c r="U72" s="729"/>
      <c r="V72" s="730"/>
      <c r="W72" s="177"/>
      <c r="X72" s="174"/>
      <c r="Y72" s="174"/>
      <c r="Z72" s="180"/>
      <c r="AA72" s="181"/>
      <c r="AB72" s="209"/>
    </row>
    <row r="73" spans="1:28" ht="37.5" customHeight="1">
      <c r="A73" s="192"/>
      <c r="B73" s="196">
        <f t="shared" si="0"/>
        <v>20</v>
      </c>
      <c r="C73" s="712"/>
      <c r="D73" s="713"/>
      <c r="E73" s="713"/>
      <c r="F73" s="713"/>
      <c r="G73" s="713"/>
      <c r="H73" s="713"/>
      <c r="I73" s="713"/>
      <c r="J73" s="713"/>
      <c r="K73" s="713"/>
      <c r="L73" s="714"/>
      <c r="M73" s="727"/>
      <c r="N73" s="727"/>
      <c r="O73" s="727"/>
      <c r="P73" s="727"/>
      <c r="Q73" s="727"/>
      <c r="R73" s="728"/>
      <c r="S73" s="729"/>
      <c r="T73" s="729"/>
      <c r="U73" s="729"/>
      <c r="V73" s="730"/>
      <c r="W73" s="177"/>
      <c r="X73" s="174"/>
      <c r="Y73" s="174"/>
      <c r="Z73" s="180"/>
      <c r="AA73" s="181"/>
      <c r="AB73" s="209"/>
    </row>
    <row r="74" spans="1:28" ht="37.5" customHeight="1">
      <c r="A74" s="192"/>
      <c r="B74" s="196">
        <f t="shared" si="0"/>
        <v>21</v>
      </c>
      <c r="C74" s="712"/>
      <c r="D74" s="713"/>
      <c r="E74" s="713"/>
      <c r="F74" s="713"/>
      <c r="G74" s="713"/>
      <c r="H74" s="713"/>
      <c r="I74" s="713"/>
      <c r="J74" s="713"/>
      <c r="K74" s="713"/>
      <c r="L74" s="714"/>
      <c r="M74" s="727"/>
      <c r="N74" s="727"/>
      <c r="O74" s="727"/>
      <c r="P74" s="727"/>
      <c r="Q74" s="727"/>
      <c r="R74" s="728"/>
      <c r="S74" s="729"/>
      <c r="T74" s="729"/>
      <c r="U74" s="729"/>
      <c r="V74" s="730"/>
      <c r="W74" s="177"/>
      <c r="X74" s="174"/>
      <c r="Y74" s="174"/>
      <c r="Z74" s="180"/>
      <c r="AA74" s="181"/>
      <c r="AB74" s="209"/>
    </row>
    <row r="75" spans="1:28" ht="37.5" customHeight="1">
      <c r="A75" s="192"/>
      <c r="B75" s="196">
        <f t="shared" si="0"/>
        <v>22</v>
      </c>
      <c r="C75" s="712"/>
      <c r="D75" s="713"/>
      <c r="E75" s="713"/>
      <c r="F75" s="713"/>
      <c r="G75" s="713"/>
      <c r="H75" s="713"/>
      <c r="I75" s="713"/>
      <c r="J75" s="713"/>
      <c r="K75" s="713"/>
      <c r="L75" s="714"/>
      <c r="M75" s="727"/>
      <c r="N75" s="727"/>
      <c r="O75" s="727"/>
      <c r="P75" s="727"/>
      <c r="Q75" s="727"/>
      <c r="R75" s="728"/>
      <c r="S75" s="729"/>
      <c r="T75" s="729"/>
      <c r="U75" s="729"/>
      <c r="V75" s="730"/>
      <c r="W75" s="177"/>
      <c r="X75" s="174"/>
      <c r="Y75" s="174"/>
      <c r="Z75" s="180"/>
      <c r="AA75" s="181"/>
      <c r="AB75" s="209"/>
    </row>
    <row r="76" spans="1:28" ht="37.5" customHeight="1">
      <c r="A76" s="192"/>
      <c r="B76" s="196">
        <f t="shared" si="0"/>
        <v>23</v>
      </c>
      <c r="C76" s="712"/>
      <c r="D76" s="713"/>
      <c r="E76" s="713"/>
      <c r="F76" s="713"/>
      <c r="G76" s="713"/>
      <c r="H76" s="713"/>
      <c r="I76" s="713"/>
      <c r="J76" s="713"/>
      <c r="K76" s="713"/>
      <c r="L76" s="714"/>
      <c r="M76" s="727"/>
      <c r="N76" s="727"/>
      <c r="O76" s="727"/>
      <c r="P76" s="727"/>
      <c r="Q76" s="727"/>
      <c r="R76" s="728"/>
      <c r="S76" s="729"/>
      <c r="T76" s="729"/>
      <c r="U76" s="729"/>
      <c r="V76" s="730"/>
      <c r="W76" s="177"/>
      <c r="X76" s="174"/>
      <c r="Y76" s="174"/>
      <c r="Z76" s="180"/>
      <c r="AA76" s="181"/>
      <c r="AB76" s="209"/>
    </row>
    <row r="77" spans="1:28" ht="37.5" customHeight="1">
      <c r="A77" s="192"/>
      <c r="B77" s="196">
        <f t="shared" si="0"/>
        <v>24</v>
      </c>
      <c r="C77" s="712"/>
      <c r="D77" s="713"/>
      <c r="E77" s="713"/>
      <c r="F77" s="713"/>
      <c r="G77" s="713"/>
      <c r="H77" s="713"/>
      <c r="I77" s="713"/>
      <c r="J77" s="713"/>
      <c r="K77" s="713"/>
      <c r="L77" s="714"/>
      <c r="M77" s="727"/>
      <c r="N77" s="727"/>
      <c r="O77" s="727"/>
      <c r="P77" s="727"/>
      <c r="Q77" s="727"/>
      <c r="R77" s="728"/>
      <c r="S77" s="729"/>
      <c r="T77" s="729"/>
      <c r="U77" s="729"/>
      <c r="V77" s="730"/>
      <c r="W77" s="177"/>
      <c r="X77" s="174"/>
      <c r="Y77" s="174"/>
      <c r="Z77" s="180"/>
      <c r="AA77" s="181"/>
      <c r="AB77" s="209"/>
    </row>
    <row r="78" spans="1:28" ht="37.5" customHeight="1">
      <c r="A78" s="192"/>
      <c r="B78" s="196">
        <f t="shared" si="0"/>
        <v>25</v>
      </c>
      <c r="C78" s="712"/>
      <c r="D78" s="713"/>
      <c r="E78" s="713"/>
      <c r="F78" s="713"/>
      <c r="G78" s="713"/>
      <c r="H78" s="713"/>
      <c r="I78" s="713"/>
      <c r="J78" s="713"/>
      <c r="K78" s="713"/>
      <c r="L78" s="714"/>
      <c r="M78" s="727"/>
      <c r="N78" s="727"/>
      <c r="O78" s="727"/>
      <c r="P78" s="727"/>
      <c r="Q78" s="727"/>
      <c r="R78" s="728"/>
      <c r="S78" s="729"/>
      <c r="T78" s="729"/>
      <c r="U78" s="729"/>
      <c r="V78" s="730"/>
      <c r="W78" s="177"/>
      <c r="X78" s="174"/>
      <c r="Y78" s="174"/>
      <c r="Z78" s="180"/>
      <c r="AA78" s="183"/>
      <c r="AB78" s="209"/>
    </row>
    <row r="79" spans="1:28" ht="37.5" customHeight="1">
      <c r="A79" s="192"/>
      <c r="B79" s="196">
        <f t="shared" si="0"/>
        <v>26</v>
      </c>
      <c r="C79" s="712"/>
      <c r="D79" s="713"/>
      <c r="E79" s="713"/>
      <c r="F79" s="713"/>
      <c r="G79" s="713"/>
      <c r="H79" s="713"/>
      <c r="I79" s="713"/>
      <c r="J79" s="713"/>
      <c r="K79" s="713"/>
      <c r="L79" s="714"/>
      <c r="M79" s="727"/>
      <c r="N79" s="727"/>
      <c r="O79" s="727"/>
      <c r="P79" s="727"/>
      <c r="Q79" s="727"/>
      <c r="R79" s="728"/>
      <c r="S79" s="729"/>
      <c r="T79" s="729"/>
      <c r="U79" s="729"/>
      <c r="V79" s="730"/>
      <c r="W79" s="177"/>
      <c r="X79" s="174"/>
      <c r="Y79" s="174"/>
      <c r="Z79" s="180"/>
      <c r="AA79" s="183"/>
      <c r="AB79" s="209"/>
    </row>
    <row r="80" spans="1:28" ht="37.5" customHeight="1">
      <c r="A80" s="192"/>
      <c r="B80" s="196">
        <f t="shared" si="0"/>
        <v>27</v>
      </c>
      <c r="C80" s="712"/>
      <c r="D80" s="713"/>
      <c r="E80" s="713"/>
      <c r="F80" s="713"/>
      <c r="G80" s="713"/>
      <c r="H80" s="713"/>
      <c r="I80" s="713"/>
      <c r="J80" s="713"/>
      <c r="K80" s="713"/>
      <c r="L80" s="714"/>
      <c r="M80" s="727"/>
      <c r="N80" s="727"/>
      <c r="O80" s="727"/>
      <c r="P80" s="727"/>
      <c r="Q80" s="727"/>
      <c r="R80" s="728"/>
      <c r="S80" s="729"/>
      <c r="T80" s="729"/>
      <c r="U80" s="729"/>
      <c r="V80" s="730"/>
      <c r="W80" s="177"/>
      <c r="X80" s="174"/>
      <c r="Y80" s="174"/>
      <c r="Z80" s="180"/>
      <c r="AA80" s="183"/>
      <c r="AB80" s="209"/>
    </row>
    <row r="81" spans="1:28" ht="37.5" customHeight="1">
      <c r="A81" s="192"/>
      <c r="B81" s="196">
        <f t="shared" si="0"/>
        <v>28</v>
      </c>
      <c r="C81" s="712"/>
      <c r="D81" s="713"/>
      <c r="E81" s="713"/>
      <c r="F81" s="713"/>
      <c r="G81" s="713"/>
      <c r="H81" s="713"/>
      <c r="I81" s="713"/>
      <c r="J81" s="713"/>
      <c r="K81" s="713"/>
      <c r="L81" s="714"/>
      <c r="M81" s="727"/>
      <c r="N81" s="727"/>
      <c r="O81" s="727"/>
      <c r="P81" s="727"/>
      <c r="Q81" s="727"/>
      <c r="R81" s="728"/>
      <c r="S81" s="729"/>
      <c r="T81" s="729"/>
      <c r="U81" s="729"/>
      <c r="V81" s="730"/>
      <c r="W81" s="177"/>
      <c r="X81" s="174"/>
      <c r="Y81" s="174"/>
      <c r="Z81" s="180"/>
      <c r="AA81" s="183"/>
      <c r="AB81" s="209"/>
    </row>
    <row r="82" spans="1:28" ht="37.5" customHeight="1">
      <c r="A82" s="192"/>
      <c r="B82" s="196">
        <f t="shared" si="0"/>
        <v>29</v>
      </c>
      <c r="C82" s="712"/>
      <c r="D82" s="713"/>
      <c r="E82" s="713"/>
      <c r="F82" s="713"/>
      <c r="G82" s="713"/>
      <c r="H82" s="713"/>
      <c r="I82" s="713"/>
      <c r="J82" s="713"/>
      <c r="K82" s="713"/>
      <c r="L82" s="714"/>
      <c r="M82" s="727"/>
      <c r="N82" s="727"/>
      <c r="O82" s="727"/>
      <c r="P82" s="727"/>
      <c r="Q82" s="727"/>
      <c r="R82" s="728"/>
      <c r="S82" s="729"/>
      <c r="T82" s="729"/>
      <c r="U82" s="729"/>
      <c r="V82" s="730"/>
      <c r="W82" s="177"/>
      <c r="X82" s="174"/>
      <c r="Y82" s="174"/>
      <c r="Z82" s="180"/>
      <c r="AA82" s="183"/>
      <c r="AB82" s="209"/>
    </row>
    <row r="83" spans="1:28" ht="37.5" customHeight="1">
      <c r="A83" s="192"/>
      <c r="B83" s="196">
        <f t="shared" si="0"/>
        <v>30</v>
      </c>
      <c r="C83" s="712"/>
      <c r="D83" s="713"/>
      <c r="E83" s="713"/>
      <c r="F83" s="713"/>
      <c r="G83" s="713"/>
      <c r="H83" s="713"/>
      <c r="I83" s="713"/>
      <c r="J83" s="713"/>
      <c r="K83" s="713"/>
      <c r="L83" s="714"/>
      <c r="M83" s="727"/>
      <c r="N83" s="727"/>
      <c r="O83" s="727"/>
      <c r="P83" s="727"/>
      <c r="Q83" s="727"/>
      <c r="R83" s="728"/>
      <c r="S83" s="729"/>
      <c r="T83" s="729"/>
      <c r="U83" s="729"/>
      <c r="V83" s="730"/>
      <c r="W83" s="177"/>
      <c r="X83" s="174"/>
      <c r="Y83" s="174"/>
      <c r="Z83" s="180"/>
      <c r="AA83" s="183"/>
      <c r="AB83" s="209"/>
    </row>
    <row r="84" spans="1:28" ht="37.5" customHeight="1">
      <c r="A84" s="192"/>
      <c r="B84" s="196">
        <f t="shared" si="0"/>
        <v>31</v>
      </c>
      <c r="C84" s="712"/>
      <c r="D84" s="713"/>
      <c r="E84" s="713"/>
      <c r="F84" s="713"/>
      <c r="G84" s="713"/>
      <c r="H84" s="713"/>
      <c r="I84" s="713"/>
      <c r="J84" s="713"/>
      <c r="K84" s="713"/>
      <c r="L84" s="714"/>
      <c r="M84" s="727"/>
      <c r="N84" s="727"/>
      <c r="O84" s="727"/>
      <c r="P84" s="727"/>
      <c r="Q84" s="727"/>
      <c r="R84" s="728"/>
      <c r="S84" s="729"/>
      <c r="T84" s="729"/>
      <c r="U84" s="729"/>
      <c r="V84" s="730"/>
      <c r="W84" s="177"/>
      <c r="X84" s="174"/>
      <c r="Y84" s="174"/>
      <c r="Z84" s="180"/>
      <c r="AA84" s="183"/>
      <c r="AB84" s="209"/>
    </row>
    <row r="85" spans="1:28" ht="37.5" customHeight="1">
      <c r="A85" s="192"/>
      <c r="B85" s="196">
        <f t="shared" si="0"/>
        <v>32</v>
      </c>
      <c r="C85" s="712"/>
      <c r="D85" s="713"/>
      <c r="E85" s="713"/>
      <c r="F85" s="713"/>
      <c r="G85" s="713"/>
      <c r="H85" s="713"/>
      <c r="I85" s="713"/>
      <c r="J85" s="713"/>
      <c r="K85" s="713"/>
      <c r="L85" s="714"/>
      <c r="M85" s="727"/>
      <c r="N85" s="727"/>
      <c r="O85" s="727"/>
      <c r="P85" s="727"/>
      <c r="Q85" s="727"/>
      <c r="R85" s="728"/>
      <c r="S85" s="729"/>
      <c r="T85" s="729"/>
      <c r="U85" s="729"/>
      <c r="V85" s="730"/>
      <c r="W85" s="177"/>
      <c r="X85" s="174"/>
      <c r="Y85" s="174"/>
      <c r="Z85" s="180"/>
      <c r="AA85" s="183"/>
      <c r="AB85" s="209"/>
    </row>
    <row r="86" spans="1:28" ht="37.5" customHeight="1">
      <c r="A86" s="192"/>
      <c r="B86" s="196">
        <f t="shared" si="0"/>
        <v>33</v>
      </c>
      <c r="C86" s="712"/>
      <c r="D86" s="713"/>
      <c r="E86" s="713"/>
      <c r="F86" s="713"/>
      <c r="G86" s="713"/>
      <c r="H86" s="713"/>
      <c r="I86" s="713"/>
      <c r="J86" s="713"/>
      <c r="K86" s="713"/>
      <c r="L86" s="714"/>
      <c r="M86" s="727"/>
      <c r="N86" s="727"/>
      <c r="O86" s="727"/>
      <c r="P86" s="727"/>
      <c r="Q86" s="727"/>
      <c r="R86" s="728"/>
      <c r="S86" s="729"/>
      <c r="T86" s="729"/>
      <c r="U86" s="729"/>
      <c r="V86" s="730"/>
      <c r="W86" s="177"/>
      <c r="X86" s="174"/>
      <c r="Y86" s="174"/>
      <c r="Z86" s="180"/>
      <c r="AA86" s="183"/>
      <c r="AB86" s="209"/>
    </row>
    <row r="87" spans="1:28" ht="37.5" customHeight="1">
      <c r="A87" s="192"/>
      <c r="B87" s="196">
        <f t="shared" si="0"/>
        <v>34</v>
      </c>
      <c r="C87" s="712"/>
      <c r="D87" s="713"/>
      <c r="E87" s="713"/>
      <c r="F87" s="713"/>
      <c r="G87" s="713"/>
      <c r="H87" s="713"/>
      <c r="I87" s="713"/>
      <c r="J87" s="713"/>
      <c r="K87" s="713"/>
      <c r="L87" s="714"/>
      <c r="M87" s="727"/>
      <c r="N87" s="727"/>
      <c r="O87" s="727"/>
      <c r="P87" s="727"/>
      <c r="Q87" s="727"/>
      <c r="R87" s="728"/>
      <c r="S87" s="729"/>
      <c r="T87" s="729"/>
      <c r="U87" s="729"/>
      <c r="V87" s="730"/>
      <c r="W87" s="177"/>
      <c r="X87" s="174"/>
      <c r="Y87" s="174"/>
      <c r="Z87" s="180"/>
      <c r="AA87" s="183"/>
      <c r="AB87" s="209"/>
    </row>
    <row r="88" spans="1:28" ht="37.5" customHeight="1">
      <c r="A88" s="192"/>
      <c r="B88" s="196">
        <f t="shared" si="0"/>
        <v>35</v>
      </c>
      <c r="C88" s="712"/>
      <c r="D88" s="713"/>
      <c r="E88" s="713"/>
      <c r="F88" s="713"/>
      <c r="G88" s="713"/>
      <c r="H88" s="713"/>
      <c r="I88" s="713"/>
      <c r="J88" s="713"/>
      <c r="K88" s="713"/>
      <c r="L88" s="714"/>
      <c r="M88" s="727"/>
      <c r="N88" s="727"/>
      <c r="O88" s="727"/>
      <c r="P88" s="727"/>
      <c r="Q88" s="727"/>
      <c r="R88" s="728"/>
      <c r="S88" s="729"/>
      <c r="T88" s="729"/>
      <c r="U88" s="729"/>
      <c r="V88" s="730"/>
      <c r="W88" s="177"/>
      <c r="X88" s="174"/>
      <c r="Y88" s="174"/>
      <c r="Z88" s="180"/>
      <c r="AA88" s="183"/>
      <c r="AB88" s="209"/>
    </row>
    <row r="89" spans="1:28" ht="37.5" customHeight="1">
      <c r="A89" s="192"/>
      <c r="B89" s="196">
        <f t="shared" si="0"/>
        <v>36</v>
      </c>
      <c r="C89" s="712"/>
      <c r="D89" s="713"/>
      <c r="E89" s="713"/>
      <c r="F89" s="713"/>
      <c r="G89" s="713"/>
      <c r="H89" s="713"/>
      <c r="I89" s="713"/>
      <c r="J89" s="713"/>
      <c r="K89" s="713"/>
      <c r="L89" s="714"/>
      <c r="M89" s="727"/>
      <c r="N89" s="727"/>
      <c r="O89" s="727"/>
      <c r="P89" s="727"/>
      <c r="Q89" s="727"/>
      <c r="R89" s="728"/>
      <c r="S89" s="729"/>
      <c r="T89" s="729"/>
      <c r="U89" s="729"/>
      <c r="V89" s="730"/>
      <c r="W89" s="177"/>
      <c r="X89" s="174"/>
      <c r="Y89" s="174"/>
      <c r="Z89" s="180"/>
      <c r="AA89" s="183"/>
      <c r="AB89" s="209"/>
    </row>
    <row r="90" spans="1:28" ht="37.5" customHeight="1">
      <c r="A90" s="192"/>
      <c r="B90" s="196">
        <f t="shared" si="0"/>
        <v>37</v>
      </c>
      <c r="C90" s="712"/>
      <c r="D90" s="713"/>
      <c r="E90" s="713"/>
      <c r="F90" s="713"/>
      <c r="G90" s="713"/>
      <c r="H90" s="713"/>
      <c r="I90" s="713"/>
      <c r="J90" s="713"/>
      <c r="K90" s="713"/>
      <c r="L90" s="714"/>
      <c r="M90" s="727"/>
      <c r="N90" s="727"/>
      <c r="O90" s="727"/>
      <c r="P90" s="727"/>
      <c r="Q90" s="727"/>
      <c r="R90" s="728"/>
      <c r="S90" s="729"/>
      <c r="T90" s="729"/>
      <c r="U90" s="729"/>
      <c r="V90" s="730"/>
      <c r="W90" s="177"/>
      <c r="X90" s="174"/>
      <c r="Y90" s="174"/>
      <c r="Z90" s="180"/>
      <c r="AA90" s="183"/>
      <c r="AB90" s="209"/>
    </row>
    <row r="91" spans="1:28" ht="37.5" customHeight="1">
      <c r="A91" s="192"/>
      <c r="B91" s="196">
        <f t="shared" si="0"/>
        <v>38</v>
      </c>
      <c r="C91" s="712"/>
      <c r="D91" s="713"/>
      <c r="E91" s="713"/>
      <c r="F91" s="713"/>
      <c r="G91" s="713"/>
      <c r="H91" s="713"/>
      <c r="I91" s="713"/>
      <c r="J91" s="713"/>
      <c r="K91" s="713"/>
      <c r="L91" s="714"/>
      <c r="M91" s="727"/>
      <c r="N91" s="727"/>
      <c r="O91" s="727"/>
      <c r="P91" s="727"/>
      <c r="Q91" s="727"/>
      <c r="R91" s="728"/>
      <c r="S91" s="729"/>
      <c r="T91" s="729"/>
      <c r="U91" s="729"/>
      <c r="V91" s="730"/>
      <c r="W91" s="177"/>
      <c r="X91" s="174"/>
      <c r="Y91" s="174"/>
      <c r="Z91" s="180"/>
      <c r="AA91" s="183"/>
      <c r="AB91" s="209"/>
    </row>
    <row r="92" spans="1:28" ht="37.5" customHeight="1">
      <c r="A92" s="192"/>
      <c r="B92" s="196">
        <f t="shared" si="0"/>
        <v>39</v>
      </c>
      <c r="C92" s="712"/>
      <c r="D92" s="713"/>
      <c r="E92" s="713"/>
      <c r="F92" s="713"/>
      <c r="G92" s="713"/>
      <c r="H92" s="713"/>
      <c r="I92" s="713"/>
      <c r="J92" s="713"/>
      <c r="K92" s="713"/>
      <c r="L92" s="714"/>
      <c r="M92" s="727"/>
      <c r="N92" s="727"/>
      <c r="O92" s="727"/>
      <c r="P92" s="727"/>
      <c r="Q92" s="727"/>
      <c r="R92" s="728"/>
      <c r="S92" s="729"/>
      <c r="T92" s="729"/>
      <c r="U92" s="729"/>
      <c r="V92" s="730"/>
      <c r="W92" s="177"/>
      <c r="X92" s="174"/>
      <c r="Y92" s="174"/>
      <c r="Z92" s="180"/>
      <c r="AA92" s="183"/>
      <c r="AB92" s="209"/>
    </row>
    <row r="93" spans="1:28" ht="37.5" customHeight="1">
      <c r="A93" s="192"/>
      <c r="B93" s="196">
        <f t="shared" ref="B93:B119" si="1">B92+1</f>
        <v>40</v>
      </c>
      <c r="C93" s="712"/>
      <c r="D93" s="713"/>
      <c r="E93" s="713"/>
      <c r="F93" s="713"/>
      <c r="G93" s="713"/>
      <c r="H93" s="713"/>
      <c r="I93" s="713"/>
      <c r="J93" s="713"/>
      <c r="K93" s="713"/>
      <c r="L93" s="714"/>
      <c r="M93" s="727"/>
      <c r="N93" s="727"/>
      <c r="O93" s="727"/>
      <c r="P93" s="727"/>
      <c r="Q93" s="727"/>
      <c r="R93" s="728"/>
      <c r="S93" s="729"/>
      <c r="T93" s="729"/>
      <c r="U93" s="729"/>
      <c r="V93" s="730"/>
      <c r="W93" s="177"/>
      <c r="X93" s="174"/>
      <c r="Y93" s="174"/>
      <c r="Z93" s="180"/>
      <c r="AA93" s="183"/>
      <c r="AB93" s="209"/>
    </row>
    <row r="94" spans="1:28" ht="37.5" customHeight="1">
      <c r="A94" s="192"/>
      <c r="B94" s="196">
        <f t="shared" si="1"/>
        <v>41</v>
      </c>
      <c r="C94" s="712"/>
      <c r="D94" s="713"/>
      <c r="E94" s="713"/>
      <c r="F94" s="713"/>
      <c r="G94" s="713"/>
      <c r="H94" s="713"/>
      <c r="I94" s="713"/>
      <c r="J94" s="713"/>
      <c r="K94" s="713"/>
      <c r="L94" s="714"/>
      <c r="M94" s="727"/>
      <c r="N94" s="727"/>
      <c r="O94" s="727"/>
      <c r="P94" s="727"/>
      <c r="Q94" s="727"/>
      <c r="R94" s="728"/>
      <c r="S94" s="729"/>
      <c r="T94" s="729"/>
      <c r="U94" s="729"/>
      <c r="V94" s="730"/>
      <c r="W94" s="177"/>
      <c r="X94" s="174"/>
      <c r="Y94" s="174"/>
      <c r="Z94" s="180"/>
      <c r="AA94" s="183"/>
      <c r="AB94" s="209"/>
    </row>
    <row r="95" spans="1:28" ht="37.5" customHeight="1">
      <c r="A95" s="192"/>
      <c r="B95" s="196">
        <f t="shared" si="1"/>
        <v>42</v>
      </c>
      <c r="C95" s="712"/>
      <c r="D95" s="713"/>
      <c r="E95" s="713"/>
      <c r="F95" s="713"/>
      <c r="G95" s="713"/>
      <c r="H95" s="713"/>
      <c r="I95" s="713"/>
      <c r="J95" s="713"/>
      <c r="K95" s="713"/>
      <c r="L95" s="714"/>
      <c r="M95" s="727"/>
      <c r="N95" s="727"/>
      <c r="O95" s="727"/>
      <c r="P95" s="727"/>
      <c r="Q95" s="727"/>
      <c r="R95" s="728"/>
      <c r="S95" s="729"/>
      <c r="T95" s="729"/>
      <c r="U95" s="729"/>
      <c r="V95" s="730"/>
      <c r="W95" s="177"/>
      <c r="X95" s="174"/>
      <c r="Y95" s="174"/>
      <c r="Z95" s="180"/>
      <c r="AA95" s="183"/>
      <c r="AB95" s="209"/>
    </row>
    <row r="96" spans="1:28" ht="37.5" customHeight="1">
      <c r="A96" s="192"/>
      <c r="B96" s="196">
        <f t="shared" si="1"/>
        <v>43</v>
      </c>
      <c r="C96" s="712"/>
      <c r="D96" s="713"/>
      <c r="E96" s="713"/>
      <c r="F96" s="713"/>
      <c r="G96" s="713"/>
      <c r="H96" s="713"/>
      <c r="I96" s="713"/>
      <c r="J96" s="713"/>
      <c r="K96" s="713"/>
      <c r="L96" s="714"/>
      <c r="M96" s="727"/>
      <c r="N96" s="727"/>
      <c r="O96" s="727"/>
      <c r="P96" s="727"/>
      <c r="Q96" s="727"/>
      <c r="R96" s="728"/>
      <c r="S96" s="729"/>
      <c r="T96" s="729"/>
      <c r="U96" s="729"/>
      <c r="V96" s="730"/>
      <c r="W96" s="177"/>
      <c r="X96" s="174"/>
      <c r="Y96" s="174"/>
      <c r="Z96" s="180"/>
      <c r="AA96" s="183"/>
      <c r="AB96" s="209"/>
    </row>
    <row r="97" spans="1:28" ht="37.5" customHeight="1">
      <c r="A97" s="192"/>
      <c r="B97" s="196">
        <f t="shared" si="1"/>
        <v>44</v>
      </c>
      <c r="C97" s="712"/>
      <c r="D97" s="713"/>
      <c r="E97" s="713"/>
      <c r="F97" s="713"/>
      <c r="G97" s="713"/>
      <c r="H97" s="713"/>
      <c r="I97" s="713"/>
      <c r="J97" s="713"/>
      <c r="K97" s="713"/>
      <c r="L97" s="714"/>
      <c r="M97" s="727"/>
      <c r="N97" s="727"/>
      <c r="O97" s="727"/>
      <c r="P97" s="727"/>
      <c r="Q97" s="727"/>
      <c r="R97" s="728"/>
      <c r="S97" s="729"/>
      <c r="T97" s="729"/>
      <c r="U97" s="729"/>
      <c r="V97" s="730"/>
      <c r="W97" s="177"/>
      <c r="X97" s="174"/>
      <c r="Y97" s="174"/>
      <c r="Z97" s="180"/>
      <c r="AA97" s="183"/>
      <c r="AB97" s="209"/>
    </row>
    <row r="98" spans="1:28" ht="37.5" customHeight="1">
      <c r="A98" s="192"/>
      <c r="B98" s="196">
        <f t="shared" si="1"/>
        <v>45</v>
      </c>
      <c r="C98" s="712"/>
      <c r="D98" s="713"/>
      <c r="E98" s="713"/>
      <c r="F98" s="713"/>
      <c r="G98" s="713"/>
      <c r="H98" s="713"/>
      <c r="I98" s="713"/>
      <c r="J98" s="713"/>
      <c r="K98" s="713"/>
      <c r="L98" s="714"/>
      <c r="M98" s="727"/>
      <c r="N98" s="727"/>
      <c r="O98" s="727"/>
      <c r="P98" s="727"/>
      <c r="Q98" s="727"/>
      <c r="R98" s="728"/>
      <c r="S98" s="729"/>
      <c r="T98" s="729"/>
      <c r="U98" s="729"/>
      <c r="V98" s="730"/>
      <c r="W98" s="177"/>
      <c r="X98" s="174"/>
      <c r="Y98" s="174"/>
      <c r="Z98" s="180"/>
      <c r="AA98" s="183"/>
      <c r="AB98" s="209"/>
    </row>
    <row r="99" spans="1:28" ht="37.5" customHeight="1">
      <c r="A99" s="192"/>
      <c r="B99" s="196">
        <f t="shared" si="1"/>
        <v>46</v>
      </c>
      <c r="C99" s="712"/>
      <c r="D99" s="713"/>
      <c r="E99" s="713"/>
      <c r="F99" s="713"/>
      <c r="G99" s="713"/>
      <c r="H99" s="713"/>
      <c r="I99" s="713"/>
      <c r="J99" s="713"/>
      <c r="K99" s="713"/>
      <c r="L99" s="714"/>
      <c r="M99" s="727"/>
      <c r="N99" s="727"/>
      <c r="O99" s="727"/>
      <c r="P99" s="727"/>
      <c r="Q99" s="727"/>
      <c r="R99" s="728"/>
      <c r="S99" s="729"/>
      <c r="T99" s="729"/>
      <c r="U99" s="729"/>
      <c r="V99" s="730"/>
      <c r="W99" s="177"/>
      <c r="X99" s="174"/>
      <c r="Y99" s="174"/>
      <c r="Z99" s="180"/>
      <c r="AA99" s="183"/>
      <c r="AB99" s="209"/>
    </row>
    <row r="100" spans="1:28" ht="37.5" customHeight="1">
      <c r="A100" s="192"/>
      <c r="B100" s="196">
        <f t="shared" si="1"/>
        <v>47</v>
      </c>
      <c r="C100" s="712"/>
      <c r="D100" s="713"/>
      <c r="E100" s="713"/>
      <c r="F100" s="713"/>
      <c r="G100" s="713"/>
      <c r="H100" s="713"/>
      <c r="I100" s="713"/>
      <c r="J100" s="713"/>
      <c r="K100" s="713"/>
      <c r="L100" s="714"/>
      <c r="M100" s="727"/>
      <c r="N100" s="727"/>
      <c r="O100" s="727"/>
      <c r="P100" s="727"/>
      <c r="Q100" s="727"/>
      <c r="R100" s="728"/>
      <c r="S100" s="729"/>
      <c r="T100" s="729"/>
      <c r="U100" s="729"/>
      <c r="V100" s="730"/>
      <c r="W100" s="177"/>
      <c r="X100" s="174"/>
      <c r="Y100" s="174"/>
      <c r="Z100" s="180"/>
      <c r="AA100" s="183"/>
      <c r="AB100" s="209"/>
    </row>
    <row r="101" spans="1:28" ht="37.5" customHeight="1">
      <c r="A101" s="192"/>
      <c r="B101" s="196">
        <f t="shared" si="1"/>
        <v>48</v>
      </c>
      <c r="C101" s="712"/>
      <c r="D101" s="713"/>
      <c r="E101" s="713"/>
      <c r="F101" s="713"/>
      <c r="G101" s="713"/>
      <c r="H101" s="713"/>
      <c r="I101" s="713"/>
      <c r="J101" s="713"/>
      <c r="K101" s="713"/>
      <c r="L101" s="714"/>
      <c r="M101" s="727"/>
      <c r="N101" s="727"/>
      <c r="O101" s="727"/>
      <c r="P101" s="727"/>
      <c r="Q101" s="727"/>
      <c r="R101" s="728"/>
      <c r="S101" s="729"/>
      <c r="T101" s="729"/>
      <c r="U101" s="729"/>
      <c r="V101" s="730"/>
      <c r="W101" s="177"/>
      <c r="X101" s="174"/>
      <c r="Y101" s="174"/>
      <c r="Z101" s="180"/>
      <c r="AA101" s="183"/>
      <c r="AB101" s="209"/>
    </row>
    <row r="102" spans="1:28" ht="37.5" customHeight="1">
      <c r="A102" s="192"/>
      <c r="B102" s="196">
        <f t="shared" si="1"/>
        <v>49</v>
      </c>
      <c r="C102" s="712"/>
      <c r="D102" s="713"/>
      <c r="E102" s="713"/>
      <c r="F102" s="713"/>
      <c r="G102" s="713"/>
      <c r="H102" s="713"/>
      <c r="I102" s="713"/>
      <c r="J102" s="713"/>
      <c r="K102" s="713"/>
      <c r="L102" s="714"/>
      <c r="M102" s="727"/>
      <c r="N102" s="727"/>
      <c r="O102" s="727"/>
      <c r="P102" s="727"/>
      <c r="Q102" s="727"/>
      <c r="R102" s="728"/>
      <c r="S102" s="729"/>
      <c r="T102" s="729"/>
      <c r="U102" s="729"/>
      <c r="V102" s="730"/>
      <c r="W102" s="177"/>
      <c r="X102" s="174"/>
      <c r="Y102" s="174"/>
      <c r="Z102" s="180"/>
      <c r="AA102" s="183"/>
      <c r="AB102" s="209"/>
    </row>
    <row r="103" spans="1:28" ht="37.5" customHeight="1">
      <c r="A103" s="192"/>
      <c r="B103" s="196">
        <f t="shared" si="1"/>
        <v>50</v>
      </c>
      <c r="C103" s="712"/>
      <c r="D103" s="713"/>
      <c r="E103" s="713"/>
      <c r="F103" s="713"/>
      <c r="G103" s="713"/>
      <c r="H103" s="713"/>
      <c r="I103" s="713"/>
      <c r="J103" s="713"/>
      <c r="K103" s="713"/>
      <c r="L103" s="714"/>
      <c r="M103" s="727"/>
      <c r="N103" s="727"/>
      <c r="O103" s="727"/>
      <c r="P103" s="727"/>
      <c r="Q103" s="727"/>
      <c r="R103" s="728"/>
      <c r="S103" s="729"/>
      <c r="T103" s="729"/>
      <c r="U103" s="729"/>
      <c r="V103" s="730"/>
      <c r="W103" s="177"/>
      <c r="X103" s="174"/>
      <c r="Y103" s="174"/>
      <c r="Z103" s="180"/>
      <c r="AA103" s="183"/>
      <c r="AB103" s="209"/>
    </row>
    <row r="104" spans="1:28" ht="37.5" customHeight="1">
      <c r="A104" s="192"/>
      <c r="B104" s="196">
        <f t="shared" si="1"/>
        <v>51</v>
      </c>
      <c r="C104" s="712"/>
      <c r="D104" s="713"/>
      <c r="E104" s="713"/>
      <c r="F104" s="713"/>
      <c r="G104" s="713"/>
      <c r="H104" s="713"/>
      <c r="I104" s="713"/>
      <c r="J104" s="713"/>
      <c r="K104" s="713"/>
      <c r="L104" s="714"/>
      <c r="M104" s="727"/>
      <c r="N104" s="727"/>
      <c r="O104" s="727"/>
      <c r="P104" s="727"/>
      <c r="Q104" s="727"/>
      <c r="R104" s="728"/>
      <c r="S104" s="729"/>
      <c r="T104" s="729"/>
      <c r="U104" s="729"/>
      <c r="V104" s="730"/>
      <c r="W104" s="177"/>
      <c r="X104" s="174"/>
      <c r="Y104" s="174"/>
      <c r="Z104" s="180"/>
      <c r="AA104" s="183"/>
      <c r="AB104" s="209"/>
    </row>
    <row r="105" spans="1:28" ht="37.5" customHeight="1">
      <c r="A105" s="192"/>
      <c r="B105" s="196">
        <f t="shared" si="1"/>
        <v>52</v>
      </c>
      <c r="C105" s="712"/>
      <c r="D105" s="713"/>
      <c r="E105" s="713"/>
      <c r="F105" s="713"/>
      <c r="G105" s="713"/>
      <c r="H105" s="713"/>
      <c r="I105" s="713"/>
      <c r="J105" s="713"/>
      <c r="K105" s="713"/>
      <c r="L105" s="714"/>
      <c r="M105" s="727"/>
      <c r="N105" s="727"/>
      <c r="O105" s="727"/>
      <c r="P105" s="727"/>
      <c r="Q105" s="727"/>
      <c r="R105" s="728"/>
      <c r="S105" s="729"/>
      <c r="T105" s="729"/>
      <c r="U105" s="729"/>
      <c r="V105" s="730"/>
      <c r="W105" s="177"/>
      <c r="X105" s="174"/>
      <c r="Y105" s="174"/>
      <c r="Z105" s="180"/>
      <c r="AA105" s="183"/>
      <c r="AB105" s="209"/>
    </row>
    <row r="106" spans="1:28" ht="37.5" customHeight="1">
      <c r="A106" s="192"/>
      <c r="B106" s="196">
        <f t="shared" si="1"/>
        <v>53</v>
      </c>
      <c r="C106" s="712"/>
      <c r="D106" s="713"/>
      <c r="E106" s="713"/>
      <c r="F106" s="713"/>
      <c r="G106" s="713"/>
      <c r="H106" s="713"/>
      <c r="I106" s="713"/>
      <c r="J106" s="713"/>
      <c r="K106" s="713"/>
      <c r="L106" s="714"/>
      <c r="M106" s="727"/>
      <c r="N106" s="727"/>
      <c r="O106" s="727"/>
      <c r="P106" s="727"/>
      <c r="Q106" s="727"/>
      <c r="R106" s="728"/>
      <c r="S106" s="729"/>
      <c r="T106" s="729"/>
      <c r="U106" s="729"/>
      <c r="V106" s="730"/>
      <c r="W106" s="177"/>
      <c r="X106" s="174"/>
      <c r="Y106" s="174"/>
      <c r="Z106" s="180"/>
      <c r="AA106" s="183"/>
      <c r="AB106" s="209"/>
    </row>
    <row r="107" spans="1:28" ht="37.5" customHeight="1">
      <c r="A107" s="192"/>
      <c r="B107" s="196">
        <f t="shared" si="1"/>
        <v>54</v>
      </c>
      <c r="C107" s="712"/>
      <c r="D107" s="713"/>
      <c r="E107" s="713"/>
      <c r="F107" s="713"/>
      <c r="G107" s="713"/>
      <c r="H107" s="713"/>
      <c r="I107" s="713"/>
      <c r="J107" s="713"/>
      <c r="K107" s="713"/>
      <c r="L107" s="714"/>
      <c r="M107" s="727"/>
      <c r="N107" s="727"/>
      <c r="O107" s="727"/>
      <c r="P107" s="727"/>
      <c r="Q107" s="727"/>
      <c r="R107" s="728"/>
      <c r="S107" s="729"/>
      <c r="T107" s="729"/>
      <c r="U107" s="729"/>
      <c r="V107" s="730"/>
      <c r="W107" s="177"/>
      <c r="X107" s="174"/>
      <c r="Y107" s="174"/>
      <c r="Z107" s="180"/>
      <c r="AA107" s="183"/>
      <c r="AB107" s="209"/>
    </row>
    <row r="108" spans="1:28" ht="37.5" customHeight="1">
      <c r="A108" s="192"/>
      <c r="B108" s="196">
        <f t="shared" si="1"/>
        <v>55</v>
      </c>
      <c r="C108" s="712"/>
      <c r="D108" s="713"/>
      <c r="E108" s="713"/>
      <c r="F108" s="713"/>
      <c r="G108" s="713"/>
      <c r="H108" s="713"/>
      <c r="I108" s="713"/>
      <c r="J108" s="713"/>
      <c r="K108" s="713"/>
      <c r="L108" s="714"/>
      <c r="M108" s="727"/>
      <c r="N108" s="727"/>
      <c r="O108" s="727"/>
      <c r="P108" s="727"/>
      <c r="Q108" s="727"/>
      <c r="R108" s="728"/>
      <c r="S108" s="729"/>
      <c r="T108" s="729"/>
      <c r="U108" s="729"/>
      <c r="V108" s="730"/>
      <c r="W108" s="177"/>
      <c r="X108" s="174"/>
      <c r="Y108" s="174"/>
      <c r="Z108" s="180"/>
      <c r="AA108" s="183"/>
      <c r="AB108" s="209"/>
    </row>
    <row r="109" spans="1:28" ht="37.5" customHeight="1">
      <c r="A109" s="192"/>
      <c r="B109" s="196">
        <f t="shared" si="1"/>
        <v>56</v>
      </c>
      <c r="C109" s="712"/>
      <c r="D109" s="713"/>
      <c r="E109" s="713"/>
      <c r="F109" s="713"/>
      <c r="G109" s="713"/>
      <c r="H109" s="713"/>
      <c r="I109" s="713"/>
      <c r="J109" s="713"/>
      <c r="K109" s="713"/>
      <c r="L109" s="714"/>
      <c r="M109" s="727"/>
      <c r="N109" s="727"/>
      <c r="O109" s="727"/>
      <c r="P109" s="727"/>
      <c r="Q109" s="727"/>
      <c r="R109" s="728"/>
      <c r="S109" s="729"/>
      <c r="T109" s="729"/>
      <c r="U109" s="729"/>
      <c r="V109" s="730"/>
      <c r="W109" s="177"/>
      <c r="X109" s="174"/>
      <c r="Y109" s="174"/>
      <c r="Z109" s="180"/>
      <c r="AA109" s="183"/>
      <c r="AB109" s="209"/>
    </row>
    <row r="110" spans="1:28" ht="37.5" customHeight="1">
      <c r="A110" s="192"/>
      <c r="B110" s="196">
        <f t="shared" si="1"/>
        <v>57</v>
      </c>
      <c r="C110" s="712"/>
      <c r="D110" s="713"/>
      <c r="E110" s="713"/>
      <c r="F110" s="713"/>
      <c r="G110" s="713"/>
      <c r="H110" s="713"/>
      <c r="I110" s="713"/>
      <c r="J110" s="713"/>
      <c r="K110" s="713"/>
      <c r="L110" s="714"/>
      <c r="M110" s="727"/>
      <c r="N110" s="727"/>
      <c r="O110" s="727"/>
      <c r="P110" s="727"/>
      <c r="Q110" s="727"/>
      <c r="R110" s="728"/>
      <c r="S110" s="729"/>
      <c r="T110" s="729"/>
      <c r="U110" s="729"/>
      <c r="V110" s="730"/>
      <c r="W110" s="177"/>
      <c r="X110" s="174"/>
      <c r="Y110" s="174"/>
      <c r="Z110" s="180"/>
      <c r="AA110" s="183"/>
      <c r="AB110" s="209"/>
    </row>
    <row r="111" spans="1:28" ht="37.5" customHeight="1">
      <c r="A111" s="192"/>
      <c r="B111" s="196">
        <f t="shared" si="1"/>
        <v>58</v>
      </c>
      <c r="C111" s="712"/>
      <c r="D111" s="713"/>
      <c r="E111" s="713"/>
      <c r="F111" s="713"/>
      <c r="G111" s="713"/>
      <c r="H111" s="713"/>
      <c r="I111" s="713"/>
      <c r="J111" s="713"/>
      <c r="K111" s="713"/>
      <c r="L111" s="714"/>
      <c r="M111" s="727"/>
      <c r="N111" s="727"/>
      <c r="O111" s="727"/>
      <c r="P111" s="727"/>
      <c r="Q111" s="727"/>
      <c r="R111" s="728"/>
      <c r="S111" s="729"/>
      <c r="T111" s="729"/>
      <c r="U111" s="729"/>
      <c r="V111" s="730"/>
      <c r="W111" s="177"/>
      <c r="X111" s="174"/>
      <c r="Y111" s="174"/>
      <c r="Z111" s="180"/>
      <c r="AA111" s="183"/>
      <c r="AB111" s="209"/>
    </row>
    <row r="112" spans="1:28" ht="37.5" customHeight="1">
      <c r="A112" s="192"/>
      <c r="B112" s="196">
        <f t="shared" si="1"/>
        <v>59</v>
      </c>
      <c r="C112" s="712"/>
      <c r="D112" s="713"/>
      <c r="E112" s="713"/>
      <c r="F112" s="713"/>
      <c r="G112" s="713"/>
      <c r="H112" s="713"/>
      <c r="I112" s="713"/>
      <c r="J112" s="713"/>
      <c r="K112" s="713"/>
      <c r="L112" s="714"/>
      <c r="M112" s="727"/>
      <c r="N112" s="727"/>
      <c r="O112" s="727"/>
      <c r="P112" s="727"/>
      <c r="Q112" s="727"/>
      <c r="R112" s="728"/>
      <c r="S112" s="729"/>
      <c r="T112" s="729"/>
      <c r="U112" s="729"/>
      <c r="V112" s="730"/>
      <c r="W112" s="177"/>
      <c r="X112" s="174"/>
      <c r="Y112" s="174"/>
      <c r="Z112" s="180"/>
      <c r="AA112" s="183"/>
      <c r="AB112" s="209"/>
    </row>
    <row r="113" spans="1:28" ht="37.5" customHeight="1">
      <c r="A113" s="192"/>
      <c r="B113" s="196">
        <f t="shared" si="1"/>
        <v>60</v>
      </c>
      <c r="C113" s="712"/>
      <c r="D113" s="713"/>
      <c r="E113" s="713"/>
      <c r="F113" s="713"/>
      <c r="G113" s="713"/>
      <c r="H113" s="713"/>
      <c r="I113" s="713"/>
      <c r="J113" s="713"/>
      <c r="K113" s="713"/>
      <c r="L113" s="714"/>
      <c r="M113" s="727"/>
      <c r="N113" s="727"/>
      <c r="O113" s="727"/>
      <c r="P113" s="727"/>
      <c r="Q113" s="727"/>
      <c r="R113" s="728"/>
      <c r="S113" s="729"/>
      <c r="T113" s="729"/>
      <c r="U113" s="729"/>
      <c r="V113" s="730"/>
      <c r="W113" s="177"/>
      <c r="X113" s="174"/>
      <c r="Y113" s="174"/>
      <c r="Z113" s="180"/>
      <c r="AA113" s="183"/>
      <c r="AB113" s="209"/>
    </row>
    <row r="114" spans="1:28" ht="37.5" customHeight="1">
      <c r="A114" s="192"/>
      <c r="B114" s="196">
        <f t="shared" si="1"/>
        <v>61</v>
      </c>
      <c r="C114" s="712"/>
      <c r="D114" s="713"/>
      <c r="E114" s="713"/>
      <c r="F114" s="713"/>
      <c r="G114" s="713"/>
      <c r="H114" s="713"/>
      <c r="I114" s="713"/>
      <c r="J114" s="713"/>
      <c r="K114" s="713"/>
      <c r="L114" s="714"/>
      <c r="M114" s="727"/>
      <c r="N114" s="727"/>
      <c r="O114" s="727"/>
      <c r="P114" s="727"/>
      <c r="Q114" s="727"/>
      <c r="R114" s="728"/>
      <c r="S114" s="729"/>
      <c r="T114" s="729"/>
      <c r="U114" s="729"/>
      <c r="V114" s="730"/>
      <c r="W114" s="177"/>
      <c r="X114" s="174"/>
      <c r="Y114" s="174"/>
      <c r="Z114" s="180"/>
      <c r="AA114" s="183"/>
      <c r="AB114" s="209"/>
    </row>
    <row r="115" spans="1:28" ht="37.5" customHeight="1">
      <c r="A115" s="192"/>
      <c r="B115" s="196">
        <f t="shared" si="1"/>
        <v>62</v>
      </c>
      <c r="C115" s="712"/>
      <c r="D115" s="713"/>
      <c r="E115" s="713"/>
      <c r="F115" s="713"/>
      <c r="G115" s="713"/>
      <c r="H115" s="713"/>
      <c r="I115" s="713"/>
      <c r="J115" s="713"/>
      <c r="K115" s="713"/>
      <c r="L115" s="714"/>
      <c r="M115" s="727"/>
      <c r="N115" s="727"/>
      <c r="O115" s="727"/>
      <c r="P115" s="727"/>
      <c r="Q115" s="727"/>
      <c r="R115" s="728"/>
      <c r="S115" s="729"/>
      <c r="T115" s="729"/>
      <c r="U115" s="729"/>
      <c r="V115" s="730"/>
      <c r="W115" s="177"/>
      <c r="X115" s="174"/>
      <c r="Y115" s="174"/>
      <c r="Z115" s="180"/>
      <c r="AA115" s="183"/>
      <c r="AB115" s="209"/>
    </row>
    <row r="116" spans="1:28" ht="37.5" customHeight="1">
      <c r="A116" s="192"/>
      <c r="B116" s="196">
        <f t="shared" si="1"/>
        <v>63</v>
      </c>
      <c r="C116" s="712"/>
      <c r="D116" s="713"/>
      <c r="E116" s="713"/>
      <c r="F116" s="713"/>
      <c r="G116" s="713"/>
      <c r="H116" s="713"/>
      <c r="I116" s="713"/>
      <c r="J116" s="713"/>
      <c r="K116" s="713"/>
      <c r="L116" s="714"/>
      <c r="M116" s="727"/>
      <c r="N116" s="727"/>
      <c r="O116" s="727"/>
      <c r="P116" s="727"/>
      <c r="Q116" s="727"/>
      <c r="R116" s="728"/>
      <c r="S116" s="729"/>
      <c r="T116" s="729"/>
      <c r="U116" s="729"/>
      <c r="V116" s="730"/>
      <c r="W116" s="177"/>
      <c r="X116" s="174"/>
      <c r="Y116" s="174"/>
      <c r="Z116" s="180"/>
      <c r="AA116" s="183"/>
      <c r="AB116" s="209"/>
    </row>
    <row r="117" spans="1:28" ht="37.5" customHeight="1">
      <c r="A117" s="192"/>
      <c r="B117" s="196">
        <f t="shared" si="1"/>
        <v>64</v>
      </c>
      <c r="C117" s="712"/>
      <c r="D117" s="713"/>
      <c r="E117" s="713"/>
      <c r="F117" s="713"/>
      <c r="G117" s="713"/>
      <c r="H117" s="713"/>
      <c r="I117" s="713"/>
      <c r="J117" s="713"/>
      <c r="K117" s="713"/>
      <c r="L117" s="714"/>
      <c r="M117" s="727"/>
      <c r="N117" s="727"/>
      <c r="O117" s="727"/>
      <c r="P117" s="727"/>
      <c r="Q117" s="727"/>
      <c r="R117" s="728"/>
      <c r="S117" s="729"/>
      <c r="T117" s="729"/>
      <c r="U117" s="729"/>
      <c r="V117" s="730"/>
      <c r="W117" s="177"/>
      <c r="X117" s="174"/>
      <c r="Y117" s="174"/>
      <c r="Z117" s="180"/>
      <c r="AA117" s="183"/>
      <c r="AB117" s="209"/>
    </row>
    <row r="118" spans="1:28" ht="37.5" customHeight="1">
      <c r="A118" s="192"/>
      <c r="B118" s="196">
        <f t="shared" si="1"/>
        <v>65</v>
      </c>
      <c r="C118" s="712"/>
      <c r="D118" s="713"/>
      <c r="E118" s="713"/>
      <c r="F118" s="713"/>
      <c r="G118" s="713"/>
      <c r="H118" s="713"/>
      <c r="I118" s="713"/>
      <c r="J118" s="713"/>
      <c r="K118" s="713"/>
      <c r="L118" s="714"/>
      <c r="M118" s="727"/>
      <c r="N118" s="727"/>
      <c r="O118" s="727"/>
      <c r="P118" s="727"/>
      <c r="Q118" s="727"/>
      <c r="R118" s="728"/>
      <c r="S118" s="729"/>
      <c r="T118" s="729"/>
      <c r="U118" s="729"/>
      <c r="V118" s="730"/>
      <c r="W118" s="177"/>
      <c r="X118" s="174"/>
      <c r="Y118" s="174"/>
      <c r="Z118" s="180"/>
      <c r="AA118" s="183"/>
      <c r="AB118" s="209"/>
    </row>
    <row r="119" spans="1:28" ht="37.5" customHeight="1">
      <c r="A119" s="192"/>
      <c r="B119" s="196">
        <f t="shared" si="1"/>
        <v>66</v>
      </c>
      <c r="C119" s="712"/>
      <c r="D119" s="713"/>
      <c r="E119" s="713"/>
      <c r="F119" s="713"/>
      <c r="G119" s="713"/>
      <c r="H119" s="713"/>
      <c r="I119" s="713"/>
      <c r="J119" s="713"/>
      <c r="K119" s="713"/>
      <c r="L119" s="714"/>
      <c r="M119" s="727"/>
      <c r="N119" s="727"/>
      <c r="O119" s="727"/>
      <c r="P119" s="727"/>
      <c r="Q119" s="727"/>
      <c r="R119" s="728"/>
      <c r="S119" s="729"/>
      <c r="T119" s="729"/>
      <c r="U119" s="729"/>
      <c r="V119" s="730"/>
      <c r="W119" s="177"/>
      <c r="X119" s="174"/>
      <c r="Y119" s="174"/>
      <c r="Z119" s="180"/>
      <c r="AA119" s="183"/>
      <c r="AB119" s="209"/>
    </row>
    <row r="120" spans="1:28" ht="37.5" customHeight="1">
      <c r="A120" s="192"/>
      <c r="B120" s="196">
        <f t="shared" ref="B120:B145" si="2">B119+1</f>
        <v>67</v>
      </c>
      <c r="C120" s="712"/>
      <c r="D120" s="713"/>
      <c r="E120" s="713"/>
      <c r="F120" s="713"/>
      <c r="G120" s="713"/>
      <c r="H120" s="713"/>
      <c r="I120" s="713"/>
      <c r="J120" s="713"/>
      <c r="K120" s="713"/>
      <c r="L120" s="714"/>
      <c r="M120" s="727"/>
      <c r="N120" s="727"/>
      <c r="O120" s="727"/>
      <c r="P120" s="727"/>
      <c r="Q120" s="727"/>
      <c r="R120" s="728"/>
      <c r="S120" s="729"/>
      <c r="T120" s="729"/>
      <c r="U120" s="729"/>
      <c r="V120" s="730"/>
      <c r="W120" s="177"/>
      <c r="X120" s="174"/>
      <c r="Y120" s="174"/>
      <c r="Z120" s="180"/>
      <c r="AA120" s="183"/>
      <c r="AB120" s="209"/>
    </row>
    <row r="121" spans="1:28" ht="37.5" customHeight="1">
      <c r="A121" s="192"/>
      <c r="B121" s="196">
        <f t="shared" si="2"/>
        <v>68</v>
      </c>
      <c r="C121" s="712"/>
      <c r="D121" s="713"/>
      <c r="E121" s="713"/>
      <c r="F121" s="713"/>
      <c r="G121" s="713"/>
      <c r="H121" s="713"/>
      <c r="I121" s="713"/>
      <c r="J121" s="713"/>
      <c r="K121" s="713"/>
      <c r="L121" s="714"/>
      <c r="M121" s="727"/>
      <c r="N121" s="727"/>
      <c r="O121" s="727"/>
      <c r="P121" s="727"/>
      <c r="Q121" s="727"/>
      <c r="R121" s="728"/>
      <c r="S121" s="729"/>
      <c r="T121" s="729"/>
      <c r="U121" s="729"/>
      <c r="V121" s="730"/>
      <c r="W121" s="177"/>
      <c r="X121" s="174"/>
      <c r="Y121" s="174"/>
      <c r="Z121" s="180"/>
      <c r="AA121" s="183"/>
      <c r="AB121" s="209"/>
    </row>
    <row r="122" spans="1:28" ht="37.5" customHeight="1">
      <c r="A122" s="192"/>
      <c r="B122" s="196">
        <f t="shared" si="2"/>
        <v>69</v>
      </c>
      <c r="C122" s="712"/>
      <c r="D122" s="713"/>
      <c r="E122" s="713"/>
      <c r="F122" s="713"/>
      <c r="G122" s="713"/>
      <c r="H122" s="713"/>
      <c r="I122" s="713"/>
      <c r="J122" s="713"/>
      <c r="K122" s="713"/>
      <c r="L122" s="714"/>
      <c r="M122" s="727"/>
      <c r="N122" s="727"/>
      <c r="O122" s="727"/>
      <c r="P122" s="727"/>
      <c r="Q122" s="727"/>
      <c r="R122" s="728"/>
      <c r="S122" s="729"/>
      <c r="T122" s="729"/>
      <c r="U122" s="729"/>
      <c r="V122" s="730"/>
      <c r="W122" s="177"/>
      <c r="X122" s="174"/>
      <c r="Y122" s="174"/>
      <c r="Z122" s="180"/>
      <c r="AA122" s="183"/>
      <c r="AB122" s="209"/>
    </row>
    <row r="123" spans="1:28" ht="37.5" customHeight="1">
      <c r="A123" s="192"/>
      <c r="B123" s="196">
        <f t="shared" si="2"/>
        <v>70</v>
      </c>
      <c r="C123" s="712"/>
      <c r="D123" s="713"/>
      <c r="E123" s="713"/>
      <c r="F123" s="713"/>
      <c r="G123" s="713"/>
      <c r="H123" s="713"/>
      <c r="I123" s="713"/>
      <c r="J123" s="713"/>
      <c r="K123" s="713"/>
      <c r="L123" s="714"/>
      <c r="M123" s="727"/>
      <c r="N123" s="727"/>
      <c r="O123" s="727"/>
      <c r="P123" s="727"/>
      <c r="Q123" s="727"/>
      <c r="R123" s="728"/>
      <c r="S123" s="729"/>
      <c r="T123" s="729"/>
      <c r="U123" s="729"/>
      <c r="V123" s="730"/>
      <c r="W123" s="177"/>
      <c r="X123" s="174"/>
      <c r="Y123" s="174"/>
      <c r="Z123" s="180"/>
      <c r="AA123" s="183"/>
      <c r="AB123" s="209"/>
    </row>
    <row r="124" spans="1:28" ht="37.5" customHeight="1">
      <c r="A124" s="192"/>
      <c r="B124" s="196">
        <f t="shared" si="2"/>
        <v>71</v>
      </c>
      <c r="C124" s="712"/>
      <c r="D124" s="713"/>
      <c r="E124" s="713"/>
      <c r="F124" s="713"/>
      <c r="G124" s="713"/>
      <c r="H124" s="713"/>
      <c r="I124" s="713"/>
      <c r="J124" s="713"/>
      <c r="K124" s="713"/>
      <c r="L124" s="714"/>
      <c r="M124" s="727"/>
      <c r="N124" s="727"/>
      <c r="O124" s="727"/>
      <c r="P124" s="727"/>
      <c r="Q124" s="727"/>
      <c r="R124" s="728"/>
      <c r="S124" s="729"/>
      <c r="T124" s="729"/>
      <c r="U124" s="729"/>
      <c r="V124" s="730"/>
      <c r="W124" s="177"/>
      <c r="X124" s="174"/>
      <c r="Y124" s="174"/>
      <c r="Z124" s="180"/>
      <c r="AA124" s="183"/>
      <c r="AB124" s="209"/>
    </row>
    <row r="125" spans="1:28" ht="37.5" customHeight="1">
      <c r="A125" s="192"/>
      <c r="B125" s="196">
        <f t="shared" si="2"/>
        <v>72</v>
      </c>
      <c r="C125" s="712"/>
      <c r="D125" s="713"/>
      <c r="E125" s="713"/>
      <c r="F125" s="713"/>
      <c r="G125" s="713"/>
      <c r="H125" s="713"/>
      <c r="I125" s="713"/>
      <c r="J125" s="713"/>
      <c r="K125" s="713"/>
      <c r="L125" s="714"/>
      <c r="M125" s="727"/>
      <c r="N125" s="727"/>
      <c r="O125" s="727"/>
      <c r="P125" s="727"/>
      <c r="Q125" s="727"/>
      <c r="R125" s="728"/>
      <c r="S125" s="729"/>
      <c r="T125" s="729"/>
      <c r="U125" s="729"/>
      <c r="V125" s="730"/>
      <c r="W125" s="177"/>
      <c r="X125" s="174"/>
      <c r="Y125" s="174"/>
      <c r="Z125" s="180"/>
      <c r="AA125" s="183"/>
      <c r="AB125" s="209"/>
    </row>
    <row r="126" spans="1:28" ht="37.5" customHeight="1">
      <c r="A126" s="192"/>
      <c r="B126" s="196">
        <f t="shared" si="2"/>
        <v>73</v>
      </c>
      <c r="C126" s="712"/>
      <c r="D126" s="713"/>
      <c r="E126" s="713"/>
      <c r="F126" s="713"/>
      <c r="G126" s="713"/>
      <c r="H126" s="713"/>
      <c r="I126" s="713"/>
      <c r="J126" s="713"/>
      <c r="K126" s="713"/>
      <c r="L126" s="714"/>
      <c r="M126" s="727"/>
      <c r="N126" s="727"/>
      <c r="O126" s="727"/>
      <c r="P126" s="727"/>
      <c r="Q126" s="727"/>
      <c r="R126" s="728"/>
      <c r="S126" s="729"/>
      <c r="T126" s="729"/>
      <c r="U126" s="729"/>
      <c r="V126" s="730"/>
      <c r="W126" s="177"/>
      <c r="X126" s="174"/>
      <c r="Y126" s="174"/>
      <c r="Z126" s="180"/>
      <c r="AA126" s="183"/>
      <c r="AB126" s="209"/>
    </row>
    <row r="127" spans="1:28" ht="37.5" customHeight="1">
      <c r="A127" s="192"/>
      <c r="B127" s="196">
        <f t="shared" si="2"/>
        <v>74</v>
      </c>
      <c r="C127" s="712"/>
      <c r="D127" s="713"/>
      <c r="E127" s="713"/>
      <c r="F127" s="713"/>
      <c r="G127" s="713"/>
      <c r="H127" s="713"/>
      <c r="I127" s="713"/>
      <c r="J127" s="713"/>
      <c r="K127" s="713"/>
      <c r="L127" s="714"/>
      <c r="M127" s="727"/>
      <c r="N127" s="727"/>
      <c r="O127" s="727"/>
      <c r="P127" s="727"/>
      <c r="Q127" s="727"/>
      <c r="R127" s="728"/>
      <c r="S127" s="729"/>
      <c r="T127" s="729"/>
      <c r="U127" s="729"/>
      <c r="V127" s="730"/>
      <c r="W127" s="177"/>
      <c r="X127" s="174"/>
      <c r="Y127" s="174"/>
      <c r="Z127" s="180"/>
      <c r="AA127" s="183"/>
      <c r="AB127" s="209"/>
    </row>
    <row r="128" spans="1:28" ht="37.5" customHeight="1">
      <c r="A128" s="192"/>
      <c r="B128" s="196">
        <f t="shared" si="2"/>
        <v>75</v>
      </c>
      <c r="C128" s="712"/>
      <c r="D128" s="713"/>
      <c r="E128" s="713"/>
      <c r="F128" s="713"/>
      <c r="G128" s="713"/>
      <c r="H128" s="713"/>
      <c r="I128" s="713"/>
      <c r="J128" s="713"/>
      <c r="K128" s="713"/>
      <c r="L128" s="714"/>
      <c r="M128" s="727"/>
      <c r="N128" s="727"/>
      <c r="O128" s="727"/>
      <c r="P128" s="727"/>
      <c r="Q128" s="727"/>
      <c r="R128" s="728"/>
      <c r="S128" s="729"/>
      <c r="T128" s="729"/>
      <c r="U128" s="729"/>
      <c r="V128" s="730"/>
      <c r="W128" s="177"/>
      <c r="X128" s="174"/>
      <c r="Y128" s="174"/>
      <c r="Z128" s="180"/>
      <c r="AA128" s="183"/>
      <c r="AB128" s="209"/>
    </row>
    <row r="129" spans="1:28" ht="37.5" customHeight="1">
      <c r="A129" s="192"/>
      <c r="B129" s="196">
        <f t="shared" si="2"/>
        <v>76</v>
      </c>
      <c r="C129" s="712"/>
      <c r="D129" s="713"/>
      <c r="E129" s="713"/>
      <c r="F129" s="713"/>
      <c r="G129" s="713"/>
      <c r="H129" s="713"/>
      <c r="I129" s="713"/>
      <c r="J129" s="713"/>
      <c r="K129" s="713"/>
      <c r="L129" s="714"/>
      <c r="M129" s="727"/>
      <c r="N129" s="727"/>
      <c r="O129" s="727"/>
      <c r="P129" s="727"/>
      <c r="Q129" s="727"/>
      <c r="R129" s="728"/>
      <c r="S129" s="729"/>
      <c r="T129" s="729"/>
      <c r="U129" s="729"/>
      <c r="V129" s="730"/>
      <c r="W129" s="177"/>
      <c r="X129" s="174"/>
      <c r="Y129" s="174"/>
      <c r="Z129" s="180"/>
      <c r="AA129" s="183"/>
      <c r="AB129" s="209"/>
    </row>
    <row r="130" spans="1:28" ht="37.5" customHeight="1">
      <c r="A130" s="192"/>
      <c r="B130" s="196">
        <f t="shared" si="2"/>
        <v>77</v>
      </c>
      <c r="C130" s="712"/>
      <c r="D130" s="713"/>
      <c r="E130" s="713"/>
      <c r="F130" s="713"/>
      <c r="G130" s="713"/>
      <c r="H130" s="713"/>
      <c r="I130" s="713"/>
      <c r="J130" s="713"/>
      <c r="K130" s="713"/>
      <c r="L130" s="714"/>
      <c r="M130" s="727"/>
      <c r="N130" s="727"/>
      <c r="O130" s="727"/>
      <c r="P130" s="727"/>
      <c r="Q130" s="727"/>
      <c r="R130" s="728"/>
      <c r="S130" s="729"/>
      <c r="T130" s="729"/>
      <c r="U130" s="729"/>
      <c r="V130" s="730"/>
      <c r="W130" s="177"/>
      <c r="X130" s="174"/>
      <c r="Y130" s="174"/>
      <c r="Z130" s="180"/>
      <c r="AA130" s="183"/>
      <c r="AB130" s="209"/>
    </row>
    <row r="131" spans="1:28" ht="37.5" customHeight="1">
      <c r="A131" s="192"/>
      <c r="B131" s="196">
        <f t="shared" si="2"/>
        <v>78</v>
      </c>
      <c r="C131" s="712"/>
      <c r="D131" s="713"/>
      <c r="E131" s="713"/>
      <c r="F131" s="713"/>
      <c r="G131" s="713"/>
      <c r="H131" s="713"/>
      <c r="I131" s="713"/>
      <c r="J131" s="713"/>
      <c r="K131" s="713"/>
      <c r="L131" s="714"/>
      <c r="M131" s="727"/>
      <c r="N131" s="727"/>
      <c r="O131" s="727"/>
      <c r="P131" s="727"/>
      <c r="Q131" s="727"/>
      <c r="R131" s="728"/>
      <c r="S131" s="729"/>
      <c r="T131" s="729"/>
      <c r="U131" s="729"/>
      <c r="V131" s="730"/>
      <c r="W131" s="177"/>
      <c r="X131" s="174"/>
      <c r="Y131" s="174"/>
      <c r="Z131" s="180"/>
      <c r="AA131" s="183"/>
      <c r="AB131" s="209"/>
    </row>
    <row r="132" spans="1:28" ht="37.5" customHeight="1">
      <c r="A132" s="192"/>
      <c r="B132" s="196">
        <f t="shared" si="2"/>
        <v>79</v>
      </c>
      <c r="C132" s="712"/>
      <c r="D132" s="713"/>
      <c r="E132" s="713"/>
      <c r="F132" s="713"/>
      <c r="G132" s="713"/>
      <c r="H132" s="713"/>
      <c r="I132" s="713"/>
      <c r="J132" s="713"/>
      <c r="K132" s="713"/>
      <c r="L132" s="714"/>
      <c r="M132" s="727"/>
      <c r="N132" s="727"/>
      <c r="O132" s="727"/>
      <c r="P132" s="727"/>
      <c r="Q132" s="727"/>
      <c r="R132" s="728"/>
      <c r="S132" s="729"/>
      <c r="T132" s="729"/>
      <c r="U132" s="729"/>
      <c r="V132" s="730"/>
      <c r="W132" s="177"/>
      <c r="X132" s="174"/>
      <c r="Y132" s="174"/>
      <c r="Z132" s="180"/>
      <c r="AA132" s="183"/>
      <c r="AB132" s="209"/>
    </row>
    <row r="133" spans="1:28" ht="37.5" customHeight="1">
      <c r="A133" s="192"/>
      <c r="B133" s="196">
        <f t="shared" si="2"/>
        <v>80</v>
      </c>
      <c r="C133" s="712"/>
      <c r="D133" s="713"/>
      <c r="E133" s="713"/>
      <c r="F133" s="713"/>
      <c r="G133" s="713"/>
      <c r="H133" s="713"/>
      <c r="I133" s="713"/>
      <c r="J133" s="713"/>
      <c r="K133" s="713"/>
      <c r="L133" s="714"/>
      <c r="M133" s="727"/>
      <c r="N133" s="727"/>
      <c r="O133" s="727"/>
      <c r="P133" s="727"/>
      <c r="Q133" s="727"/>
      <c r="R133" s="728"/>
      <c r="S133" s="729"/>
      <c r="T133" s="729"/>
      <c r="U133" s="729"/>
      <c r="V133" s="730"/>
      <c r="W133" s="177"/>
      <c r="X133" s="174"/>
      <c r="Y133" s="174"/>
      <c r="Z133" s="180"/>
      <c r="AA133" s="183"/>
      <c r="AB133" s="209"/>
    </row>
    <row r="134" spans="1:28" ht="37.5" customHeight="1">
      <c r="A134" s="192"/>
      <c r="B134" s="196">
        <f t="shared" si="2"/>
        <v>81</v>
      </c>
      <c r="C134" s="712"/>
      <c r="D134" s="713"/>
      <c r="E134" s="713"/>
      <c r="F134" s="713"/>
      <c r="G134" s="713"/>
      <c r="H134" s="713"/>
      <c r="I134" s="713"/>
      <c r="J134" s="713"/>
      <c r="K134" s="713"/>
      <c r="L134" s="714"/>
      <c r="M134" s="727"/>
      <c r="N134" s="727"/>
      <c r="O134" s="727"/>
      <c r="P134" s="727"/>
      <c r="Q134" s="727"/>
      <c r="R134" s="728"/>
      <c r="S134" s="729"/>
      <c r="T134" s="729"/>
      <c r="U134" s="729"/>
      <c r="V134" s="730"/>
      <c r="W134" s="177"/>
      <c r="X134" s="174"/>
      <c r="Y134" s="174"/>
      <c r="Z134" s="180"/>
      <c r="AA134" s="183"/>
      <c r="AB134" s="209"/>
    </row>
    <row r="135" spans="1:28" ht="37.5" customHeight="1">
      <c r="A135" s="192"/>
      <c r="B135" s="196">
        <f t="shared" si="2"/>
        <v>82</v>
      </c>
      <c r="C135" s="712"/>
      <c r="D135" s="713"/>
      <c r="E135" s="713"/>
      <c r="F135" s="713"/>
      <c r="G135" s="713"/>
      <c r="H135" s="713"/>
      <c r="I135" s="713"/>
      <c r="J135" s="713"/>
      <c r="K135" s="713"/>
      <c r="L135" s="714"/>
      <c r="M135" s="727"/>
      <c r="N135" s="727"/>
      <c r="O135" s="727"/>
      <c r="P135" s="727"/>
      <c r="Q135" s="727"/>
      <c r="R135" s="728"/>
      <c r="S135" s="729"/>
      <c r="T135" s="729"/>
      <c r="U135" s="729"/>
      <c r="V135" s="730"/>
      <c r="W135" s="177"/>
      <c r="X135" s="174"/>
      <c r="Y135" s="174"/>
      <c r="Z135" s="180"/>
      <c r="AA135" s="183"/>
      <c r="AB135" s="209"/>
    </row>
    <row r="136" spans="1:28" ht="37.5" customHeight="1">
      <c r="A136" s="192"/>
      <c r="B136" s="196">
        <f t="shared" si="2"/>
        <v>83</v>
      </c>
      <c r="C136" s="712"/>
      <c r="D136" s="713"/>
      <c r="E136" s="713"/>
      <c r="F136" s="713"/>
      <c r="G136" s="713"/>
      <c r="H136" s="713"/>
      <c r="I136" s="713"/>
      <c r="J136" s="713"/>
      <c r="K136" s="713"/>
      <c r="L136" s="714"/>
      <c r="M136" s="727"/>
      <c r="N136" s="727"/>
      <c r="O136" s="727"/>
      <c r="P136" s="727"/>
      <c r="Q136" s="727"/>
      <c r="R136" s="728"/>
      <c r="S136" s="729"/>
      <c r="T136" s="729"/>
      <c r="U136" s="729"/>
      <c r="V136" s="730"/>
      <c r="W136" s="177"/>
      <c r="X136" s="174"/>
      <c r="Y136" s="174"/>
      <c r="Z136" s="180"/>
      <c r="AA136" s="183"/>
      <c r="AB136" s="209"/>
    </row>
    <row r="137" spans="1:28" ht="37.5" customHeight="1">
      <c r="A137" s="192"/>
      <c r="B137" s="196">
        <f t="shared" si="2"/>
        <v>84</v>
      </c>
      <c r="C137" s="712"/>
      <c r="D137" s="713"/>
      <c r="E137" s="713"/>
      <c r="F137" s="713"/>
      <c r="G137" s="713"/>
      <c r="H137" s="713"/>
      <c r="I137" s="713"/>
      <c r="J137" s="713"/>
      <c r="K137" s="713"/>
      <c r="L137" s="714"/>
      <c r="M137" s="727"/>
      <c r="N137" s="727"/>
      <c r="O137" s="727"/>
      <c r="P137" s="727"/>
      <c r="Q137" s="727"/>
      <c r="R137" s="728"/>
      <c r="S137" s="729"/>
      <c r="T137" s="729"/>
      <c r="U137" s="729"/>
      <c r="V137" s="730"/>
      <c r="W137" s="177"/>
      <c r="X137" s="174"/>
      <c r="Y137" s="174"/>
      <c r="Z137" s="180"/>
      <c r="AA137" s="183"/>
      <c r="AB137" s="209"/>
    </row>
    <row r="138" spans="1:28" ht="37.5" customHeight="1">
      <c r="A138" s="192"/>
      <c r="B138" s="196">
        <f t="shared" si="2"/>
        <v>85</v>
      </c>
      <c r="C138" s="712"/>
      <c r="D138" s="713"/>
      <c r="E138" s="713"/>
      <c r="F138" s="713"/>
      <c r="G138" s="713"/>
      <c r="H138" s="713"/>
      <c r="I138" s="713"/>
      <c r="J138" s="713"/>
      <c r="K138" s="713"/>
      <c r="L138" s="714"/>
      <c r="M138" s="727"/>
      <c r="N138" s="727"/>
      <c r="O138" s="727"/>
      <c r="P138" s="727"/>
      <c r="Q138" s="727"/>
      <c r="R138" s="728"/>
      <c r="S138" s="729"/>
      <c r="T138" s="729"/>
      <c r="U138" s="729"/>
      <c r="V138" s="730"/>
      <c r="W138" s="177"/>
      <c r="X138" s="174"/>
      <c r="Y138" s="174"/>
      <c r="Z138" s="180"/>
      <c r="AA138" s="183"/>
      <c r="AB138" s="209"/>
    </row>
    <row r="139" spans="1:28" ht="37.5" customHeight="1">
      <c r="A139" s="192"/>
      <c r="B139" s="196">
        <f t="shared" si="2"/>
        <v>86</v>
      </c>
      <c r="C139" s="712"/>
      <c r="D139" s="713"/>
      <c r="E139" s="713"/>
      <c r="F139" s="713"/>
      <c r="G139" s="713"/>
      <c r="H139" s="713"/>
      <c r="I139" s="713"/>
      <c r="J139" s="713"/>
      <c r="K139" s="713"/>
      <c r="L139" s="714"/>
      <c r="M139" s="727"/>
      <c r="N139" s="727"/>
      <c r="O139" s="727"/>
      <c r="P139" s="727"/>
      <c r="Q139" s="727"/>
      <c r="R139" s="728"/>
      <c r="S139" s="729"/>
      <c r="T139" s="729"/>
      <c r="U139" s="729"/>
      <c r="V139" s="730"/>
      <c r="W139" s="177"/>
      <c r="X139" s="174"/>
      <c r="Y139" s="174"/>
      <c r="Z139" s="180"/>
      <c r="AA139" s="183"/>
      <c r="AB139" s="209"/>
    </row>
    <row r="140" spans="1:28" ht="37.5" customHeight="1">
      <c r="A140" s="192"/>
      <c r="B140" s="196">
        <f t="shared" si="2"/>
        <v>87</v>
      </c>
      <c r="C140" s="712"/>
      <c r="D140" s="713"/>
      <c r="E140" s="713"/>
      <c r="F140" s="713"/>
      <c r="G140" s="713"/>
      <c r="H140" s="713"/>
      <c r="I140" s="713"/>
      <c r="J140" s="713"/>
      <c r="K140" s="713"/>
      <c r="L140" s="714"/>
      <c r="M140" s="727"/>
      <c r="N140" s="727"/>
      <c r="O140" s="727"/>
      <c r="P140" s="727"/>
      <c r="Q140" s="727"/>
      <c r="R140" s="728"/>
      <c r="S140" s="729"/>
      <c r="T140" s="729"/>
      <c r="U140" s="729"/>
      <c r="V140" s="730"/>
      <c r="W140" s="177"/>
      <c r="X140" s="174"/>
      <c r="Y140" s="174"/>
      <c r="Z140" s="180"/>
      <c r="AA140" s="183"/>
      <c r="AB140" s="209"/>
    </row>
    <row r="141" spans="1:28" ht="37.5" customHeight="1">
      <c r="A141" s="192"/>
      <c r="B141" s="196">
        <f t="shared" si="2"/>
        <v>88</v>
      </c>
      <c r="C141" s="712"/>
      <c r="D141" s="713"/>
      <c r="E141" s="713"/>
      <c r="F141" s="713"/>
      <c r="G141" s="713"/>
      <c r="H141" s="713"/>
      <c r="I141" s="713"/>
      <c r="J141" s="713"/>
      <c r="K141" s="713"/>
      <c r="L141" s="714"/>
      <c r="M141" s="727"/>
      <c r="N141" s="727"/>
      <c r="O141" s="727"/>
      <c r="P141" s="727"/>
      <c r="Q141" s="727"/>
      <c r="R141" s="728"/>
      <c r="S141" s="729"/>
      <c r="T141" s="729"/>
      <c r="U141" s="729"/>
      <c r="V141" s="730"/>
      <c r="W141" s="177"/>
      <c r="X141" s="174"/>
      <c r="Y141" s="174"/>
      <c r="Z141" s="180"/>
      <c r="AA141" s="183"/>
      <c r="AB141" s="209"/>
    </row>
    <row r="142" spans="1:28" ht="37.5" customHeight="1">
      <c r="A142" s="192"/>
      <c r="B142" s="196">
        <f t="shared" si="2"/>
        <v>89</v>
      </c>
      <c r="C142" s="712"/>
      <c r="D142" s="713"/>
      <c r="E142" s="713"/>
      <c r="F142" s="713"/>
      <c r="G142" s="713"/>
      <c r="H142" s="713"/>
      <c r="I142" s="713"/>
      <c r="J142" s="713"/>
      <c r="K142" s="713"/>
      <c r="L142" s="714"/>
      <c r="M142" s="727"/>
      <c r="N142" s="727"/>
      <c r="O142" s="727"/>
      <c r="P142" s="727"/>
      <c r="Q142" s="727"/>
      <c r="R142" s="728"/>
      <c r="S142" s="729"/>
      <c r="T142" s="729"/>
      <c r="U142" s="729"/>
      <c r="V142" s="730"/>
      <c r="W142" s="177"/>
      <c r="X142" s="174"/>
      <c r="Y142" s="174"/>
      <c r="Z142" s="180"/>
      <c r="AA142" s="183"/>
      <c r="AB142" s="209"/>
    </row>
    <row r="143" spans="1:28" ht="37.5" customHeight="1">
      <c r="A143" s="192"/>
      <c r="B143" s="196">
        <f t="shared" si="2"/>
        <v>90</v>
      </c>
      <c r="C143" s="712"/>
      <c r="D143" s="713"/>
      <c r="E143" s="713"/>
      <c r="F143" s="713"/>
      <c r="G143" s="713"/>
      <c r="H143" s="713"/>
      <c r="I143" s="713"/>
      <c r="J143" s="713"/>
      <c r="K143" s="713"/>
      <c r="L143" s="714"/>
      <c r="M143" s="727"/>
      <c r="N143" s="727"/>
      <c r="O143" s="727"/>
      <c r="P143" s="727"/>
      <c r="Q143" s="727"/>
      <c r="R143" s="728"/>
      <c r="S143" s="729"/>
      <c r="T143" s="729"/>
      <c r="U143" s="729"/>
      <c r="V143" s="730"/>
      <c r="W143" s="177"/>
      <c r="X143" s="174"/>
      <c r="Y143" s="174"/>
      <c r="Z143" s="180"/>
      <c r="AA143" s="183"/>
      <c r="AB143" s="209"/>
    </row>
    <row r="144" spans="1:28" ht="37.5" customHeight="1">
      <c r="A144" s="192"/>
      <c r="B144" s="196">
        <f t="shared" si="2"/>
        <v>91</v>
      </c>
      <c r="C144" s="712"/>
      <c r="D144" s="713"/>
      <c r="E144" s="713"/>
      <c r="F144" s="713"/>
      <c r="G144" s="713"/>
      <c r="H144" s="713"/>
      <c r="I144" s="713"/>
      <c r="J144" s="713"/>
      <c r="K144" s="713"/>
      <c r="L144" s="714"/>
      <c r="M144" s="727"/>
      <c r="N144" s="727"/>
      <c r="O144" s="727"/>
      <c r="P144" s="727"/>
      <c r="Q144" s="727"/>
      <c r="R144" s="728"/>
      <c r="S144" s="729"/>
      <c r="T144" s="729"/>
      <c r="U144" s="729"/>
      <c r="V144" s="730"/>
      <c r="W144" s="177"/>
      <c r="X144" s="174"/>
      <c r="Y144" s="174"/>
      <c r="Z144" s="180"/>
      <c r="AA144" s="183"/>
      <c r="AB144" s="209"/>
    </row>
    <row r="145" spans="1:28" ht="37.5" customHeight="1">
      <c r="A145" s="192"/>
      <c r="B145" s="196">
        <f t="shared" si="2"/>
        <v>92</v>
      </c>
      <c r="C145" s="712"/>
      <c r="D145" s="713"/>
      <c r="E145" s="713"/>
      <c r="F145" s="713"/>
      <c r="G145" s="713"/>
      <c r="H145" s="713"/>
      <c r="I145" s="713"/>
      <c r="J145" s="713"/>
      <c r="K145" s="713"/>
      <c r="L145" s="714"/>
      <c r="M145" s="727"/>
      <c r="N145" s="727"/>
      <c r="O145" s="727"/>
      <c r="P145" s="727"/>
      <c r="Q145" s="727"/>
      <c r="R145" s="728"/>
      <c r="S145" s="729"/>
      <c r="T145" s="729"/>
      <c r="U145" s="729"/>
      <c r="V145" s="730"/>
      <c r="W145" s="177"/>
      <c r="X145" s="174"/>
      <c r="Y145" s="174"/>
      <c r="Z145" s="180"/>
      <c r="AA145" s="183"/>
      <c r="AB145" s="209"/>
    </row>
    <row r="146" spans="1:28" ht="37.5" customHeight="1">
      <c r="A146" s="192"/>
      <c r="B146" s="196">
        <f t="shared" ref="B146:B151" si="3">B145+1</f>
        <v>93</v>
      </c>
      <c r="C146" s="712"/>
      <c r="D146" s="713"/>
      <c r="E146" s="713"/>
      <c r="F146" s="713"/>
      <c r="G146" s="713"/>
      <c r="H146" s="713"/>
      <c r="I146" s="713"/>
      <c r="J146" s="713"/>
      <c r="K146" s="713"/>
      <c r="L146" s="714"/>
      <c r="M146" s="727"/>
      <c r="N146" s="727"/>
      <c r="O146" s="727"/>
      <c r="P146" s="727"/>
      <c r="Q146" s="727"/>
      <c r="R146" s="728"/>
      <c r="S146" s="729"/>
      <c r="T146" s="729"/>
      <c r="U146" s="729"/>
      <c r="V146" s="730"/>
      <c r="W146" s="177"/>
      <c r="X146" s="174"/>
      <c r="Y146" s="174"/>
      <c r="Z146" s="180"/>
      <c r="AA146" s="183"/>
      <c r="AB146" s="209"/>
    </row>
    <row r="147" spans="1:28" ht="37.5" customHeight="1">
      <c r="A147" s="192"/>
      <c r="B147" s="196">
        <f t="shared" si="3"/>
        <v>94</v>
      </c>
      <c r="C147" s="712"/>
      <c r="D147" s="713"/>
      <c r="E147" s="713"/>
      <c r="F147" s="713"/>
      <c r="G147" s="713"/>
      <c r="H147" s="713"/>
      <c r="I147" s="713"/>
      <c r="J147" s="713"/>
      <c r="K147" s="713"/>
      <c r="L147" s="714"/>
      <c r="M147" s="727"/>
      <c r="N147" s="727"/>
      <c r="O147" s="727"/>
      <c r="P147" s="727"/>
      <c r="Q147" s="727"/>
      <c r="R147" s="728"/>
      <c r="S147" s="729"/>
      <c r="T147" s="729"/>
      <c r="U147" s="729"/>
      <c r="V147" s="730"/>
      <c r="W147" s="177"/>
      <c r="X147" s="174"/>
      <c r="Y147" s="174"/>
      <c r="Z147" s="180"/>
      <c r="AA147" s="183"/>
      <c r="AB147" s="209"/>
    </row>
    <row r="148" spans="1:28" ht="37.5" customHeight="1">
      <c r="A148" s="192"/>
      <c r="B148" s="196">
        <f t="shared" si="3"/>
        <v>95</v>
      </c>
      <c r="C148" s="712"/>
      <c r="D148" s="713"/>
      <c r="E148" s="713"/>
      <c r="F148" s="713"/>
      <c r="G148" s="713"/>
      <c r="H148" s="713"/>
      <c r="I148" s="713"/>
      <c r="J148" s="713"/>
      <c r="K148" s="713"/>
      <c r="L148" s="714"/>
      <c r="M148" s="727"/>
      <c r="N148" s="727"/>
      <c r="O148" s="727"/>
      <c r="P148" s="727"/>
      <c r="Q148" s="727"/>
      <c r="R148" s="728"/>
      <c r="S148" s="729"/>
      <c r="T148" s="729"/>
      <c r="U148" s="729"/>
      <c r="V148" s="730"/>
      <c r="W148" s="177"/>
      <c r="X148" s="174"/>
      <c r="Y148" s="174"/>
      <c r="Z148" s="180"/>
      <c r="AA148" s="183"/>
      <c r="AB148" s="209"/>
    </row>
    <row r="149" spans="1:28" ht="37.5" customHeight="1">
      <c r="A149" s="192"/>
      <c r="B149" s="196">
        <f t="shared" si="3"/>
        <v>96</v>
      </c>
      <c r="C149" s="712"/>
      <c r="D149" s="713"/>
      <c r="E149" s="713"/>
      <c r="F149" s="713"/>
      <c r="G149" s="713"/>
      <c r="H149" s="713"/>
      <c r="I149" s="713"/>
      <c r="J149" s="713"/>
      <c r="K149" s="713"/>
      <c r="L149" s="714"/>
      <c r="M149" s="727"/>
      <c r="N149" s="727"/>
      <c r="O149" s="727"/>
      <c r="P149" s="727"/>
      <c r="Q149" s="727"/>
      <c r="R149" s="728"/>
      <c r="S149" s="729"/>
      <c r="T149" s="729"/>
      <c r="U149" s="729"/>
      <c r="V149" s="730"/>
      <c r="W149" s="177"/>
      <c r="X149" s="174"/>
      <c r="Y149" s="174"/>
      <c r="Z149" s="180"/>
      <c r="AA149" s="183"/>
      <c r="AB149" s="209"/>
    </row>
    <row r="150" spans="1:28" ht="37.5" customHeight="1">
      <c r="A150" s="192"/>
      <c r="B150" s="196">
        <f t="shared" si="3"/>
        <v>97</v>
      </c>
      <c r="C150" s="712"/>
      <c r="D150" s="713"/>
      <c r="E150" s="713"/>
      <c r="F150" s="713"/>
      <c r="G150" s="713"/>
      <c r="H150" s="713"/>
      <c r="I150" s="713"/>
      <c r="J150" s="713"/>
      <c r="K150" s="713"/>
      <c r="L150" s="714"/>
      <c r="M150" s="727"/>
      <c r="N150" s="727"/>
      <c r="O150" s="727"/>
      <c r="P150" s="727"/>
      <c r="Q150" s="727"/>
      <c r="R150" s="728"/>
      <c r="S150" s="729"/>
      <c r="T150" s="729"/>
      <c r="U150" s="729"/>
      <c r="V150" s="730"/>
      <c r="W150" s="177"/>
      <c r="X150" s="174"/>
      <c r="Y150" s="174"/>
      <c r="Z150" s="180"/>
      <c r="AA150" s="183"/>
      <c r="AB150" s="209"/>
    </row>
    <row r="151" spans="1:28" ht="37.5" customHeight="1">
      <c r="A151" s="192"/>
      <c r="B151" s="196">
        <f t="shared" si="3"/>
        <v>98</v>
      </c>
      <c r="C151" s="712"/>
      <c r="D151" s="713"/>
      <c r="E151" s="713"/>
      <c r="F151" s="713"/>
      <c r="G151" s="713"/>
      <c r="H151" s="713"/>
      <c r="I151" s="713"/>
      <c r="J151" s="713"/>
      <c r="K151" s="713"/>
      <c r="L151" s="714"/>
      <c r="M151" s="727"/>
      <c r="N151" s="727"/>
      <c r="O151" s="727"/>
      <c r="P151" s="727"/>
      <c r="Q151" s="727"/>
      <c r="R151" s="728"/>
      <c r="S151" s="729"/>
      <c r="T151" s="729"/>
      <c r="U151" s="729"/>
      <c r="V151" s="730"/>
      <c r="W151" s="177"/>
      <c r="X151" s="174"/>
      <c r="Y151" s="174"/>
      <c r="Z151" s="180"/>
      <c r="AA151" s="183"/>
      <c r="AB151" s="209"/>
    </row>
    <row r="152" spans="1:28" ht="37.5" customHeight="1">
      <c r="A152" s="192"/>
      <c r="B152" s="196">
        <f t="shared" ref="B152:B153" si="4">B151+1</f>
        <v>99</v>
      </c>
      <c r="C152" s="712"/>
      <c r="D152" s="713"/>
      <c r="E152" s="713"/>
      <c r="F152" s="713"/>
      <c r="G152" s="713"/>
      <c r="H152" s="713"/>
      <c r="I152" s="713"/>
      <c r="J152" s="713"/>
      <c r="K152" s="713"/>
      <c r="L152" s="714"/>
      <c r="M152" s="727"/>
      <c r="N152" s="727"/>
      <c r="O152" s="727"/>
      <c r="P152" s="727"/>
      <c r="Q152" s="727"/>
      <c r="R152" s="728"/>
      <c r="S152" s="729"/>
      <c r="T152" s="729"/>
      <c r="U152" s="729"/>
      <c r="V152" s="730"/>
      <c r="W152" s="177"/>
      <c r="X152" s="174"/>
      <c r="Y152" s="174"/>
      <c r="Z152" s="180"/>
      <c r="AA152" s="183"/>
      <c r="AB152" s="209"/>
    </row>
    <row r="153" spans="1:28" ht="37.5" customHeight="1" thickBot="1">
      <c r="A153" s="192"/>
      <c r="B153" s="196">
        <f t="shared" si="4"/>
        <v>100</v>
      </c>
      <c r="C153" s="715"/>
      <c r="D153" s="716"/>
      <c r="E153" s="716"/>
      <c r="F153" s="716"/>
      <c r="G153" s="716"/>
      <c r="H153" s="716"/>
      <c r="I153" s="716"/>
      <c r="J153" s="716"/>
      <c r="K153" s="716"/>
      <c r="L153" s="717"/>
      <c r="M153" s="745"/>
      <c r="N153" s="745"/>
      <c r="O153" s="745"/>
      <c r="P153" s="745"/>
      <c r="Q153" s="745"/>
      <c r="R153" s="806"/>
      <c r="S153" s="807"/>
      <c r="T153" s="807"/>
      <c r="U153" s="807"/>
      <c r="V153" s="808"/>
      <c r="W153" s="184"/>
      <c r="X153" s="185"/>
      <c r="Y153" s="185"/>
      <c r="Z153" s="186"/>
      <c r="AA153" s="187"/>
      <c r="AB153" s="209"/>
    </row>
    <row r="154" spans="1:28" ht="4.5" customHeight="1">
      <c r="A154" s="210"/>
    </row>
    <row r="155" spans="1:28" ht="28.5" customHeight="1">
      <c r="B155" s="211"/>
      <c r="C155" s="744"/>
      <c r="D155" s="744"/>
      <c r="E155" s="744"/>
      <c r="F155" s="744"/>
      <c r="G155" s="744"/>
      <c r="H155" s="744"/>
      <c r="I155" s="744"/>
      <c r="J155" s="744"/>
      <c r="K155" s="744"/>
      <c r="L155" s="744"/>
      <c r="M155" s="744"/>
      <c r="N155" s="744"/>
      <c r="O155" s="744"/>
      <c r="P155" s="744"/>
      <c r="Q155" s="744"/>
      <c r="R155" s="744"/>
      <c r="S155" s="744"/>
      <c r="T155" s="744"/>
      <c r="U155" s="744"/>
      <c r="V155" s="744"/>
      <c r="W155" s="744"/>
      <c r="X155" s="744"/>
      <c r="Y155" s="744"/>
      <c r="Z155" s="744"/>
      <c r="AA155" s="744"/>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31" t="s">
        <v>76</v>
      </c>
      <c r="Z1" s="1031"/>
      <c r="AA1" s="1031"/>
      <c r="AB1" s="1031"/>
      <c r="AC1" s="1031" t="str">
        <f>IF(基本情報入力シート!C33="","",基本情報入力シート!C33)</f>
        <v/>
      </c>
      <c r="AD1" s="1031"/>
      <c r="AE1" s="1031"/>
      <c r="AF1" s="1031"/>
      <c r="AG1" s="1031"/>
      <c r="AH1" s="1031"/>
      <c r="AI1" s="1031"/>
      <c r="AJ1" s="1031"/>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63" t="s">
        <v>218</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32"/>
      <c r="W4" s="1032"/>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75" t="s">
        <v>101</v>
      </c>
      <c r="B8" s="1076"/>
      <c r="C8" s="1076"/>
      <c r="D8" s="1076"/>
      <c r="E8" s="1076"/>
      <c r="F8" s="1077"/>
      <c r="G8" s="1078" t="str">
        <f>IF(基本情報入力シート!M37="","",基本情報入力シート!M37)</f>
        <v/>
      </c>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c r="AF8" s="1078"/>
      <c r="AG8" s="1078"/>
      <c r="AH8" s="1078"/>
      <c r="AI8" s="1078"/>
      <c r="AJ8" s="1079"/>
      <c r="AL8" s="252"/>
      <c r="AM8" s="252"/>
      <c r="AN8" s="252"/>
      <c r="AO8" s="252"/>
      <c r="AP8" s="252"/>
      <c r="AQ8" s="252"/>
      <c r="AR8" s="252"/>
      <c r="AS8" s="252"/>
      <c r="AT8" s="252"/>
      <c r="AU8" s="252"/>
      <c r="AV8" s="252"/>
      <c r="AW8" s="252"/>
    </row>
    <row r="9" spans="1:49" s="251" customFormat="1" ht="25.5" customHeight="1">
      <c r="A9" s="1094" t="s">
        <v>100</v>
      </c>
      <c r="B9" s="1095"/>
      <c r="C9" s="1095"/>
      <c r="D9" s="1095"/>
      <c r="E9" s="1095"/>
      <c r="F9" s="1096"/>
      <c r="G9" s="1080" t="str">
        <f>IF(基本情報入力シート!M38="","",基本情報入力シート!M38)</f>
        <v/>
      </c>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1"/>
      <c r="AL9" s="252"/>
      <c r="AM9" s="252"/>
      <c r="AN9" s="252"/>
      <c r="AO9" s="252"/>
      <c r="AP9" s="252"/>
      <c r="AQ9" s="252"/>
      <c r="AR9" s="252"/>
      <c r="AS9" s="252"/>
      <c r="AT9" s="252"/>
      <c r="AU9" s="252"/>
      <c r="AV9" s="252"/>
      <c r="AW9" s="252"/>
    </row>
    <row r="10" spans="1:49" s="251" customFormat="1" ht="12.75" customHeight="1">
      <c r="A10" s="1088" t="s">
        <v>104</v>
      </c>
      <c r="B10" s="1089"/>
      <c r="C10" s="1089"/>
      <c r="D10" s="1089"/>
      <c r="E10" s="1089"/>
      <c r="F10" s="1090"/>
      <c r="G10" s="253" t="s">
        <v>7</v>
      </c>
      <c r="H10" s="1058" t="str">
        <f>IF(基本情報入力シート!AC39="－","",基本情報入力シート!AC39)</f>
        <v/>
      </c>
      <c r="I10" s="1058"/>
      <c r="J10" s="1058"/>
      <c r="K10" s="1058"/>
      <c r="L10" s="1058"/>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59"/>
      <c r="B11" s="1060"/>
      <c r="C11" s="1060"/>
      <c r="D11" s="1060"/>
      <c r="E11" s="1060"/>
      <c r="F11" s="1061"/>
      <c r="G11" s="1084" t="str">
        <f>IF(基本情報入力シート!M40="","",基本情報入力シート!M40)</f>
        <v/>
      </c>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85"/>
      <c r="AE11" s="1085"/>
      <c r="AF11" s="1085"/>
      <c r="AG11" s="1085"/>
      <c r="AH11" s="1085"/>
      <c r="AI11" s="1085"/>
      <c r="AJ11" s="1086"/>
      <c r="AL11" s="252"/>
      <c r="AM11" s="252"/>
      <c r="AN11" s="252"/>
      <c r="AO11" s="252"/>
      <c r="AP11" s="252"/>
      <c r="AQ11" s="252"/>
      <c r="AR11" s="252"/>
      <c r="AS11" s="252"/>
      <c r="AT11" s="252"/>
      <c r="AU11" s="252"/>
      <c r="AV11" s="252"/>
      <c r="AW11" s="252"/>
    </row>
    <row r="12" spans="1:49" s="251" customFormat="1" ht="16.5" customHeight="1">
      <c r="A12" s="1059"/>
      <c r="B12" s="1060"/>
      <c r="C12" s="1060"/>
      <c r="D12" s="1060"/>
      <c r="E12" s="1060"/>
      <c r="F12" s="1061"/>
      <c r="G12" s="1087" t="str">
        <f>IF(基本情報入力シート!M41="","",基本情報入力シート!M41)</f>
        <v/>
      </c>
      <c r="H12" s="1082"/>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3"/>
      <c r="AL12" s="252"/>
      <c r="AM12" s="252"/>
      <c r="AN12" s="252"/>
      <c r="AO12" s="252"/>
      <c r="AP12" s="252"/>
      <c r="AQ12" s="252"/>
      <c r="AR12" s="252"/>
      <c r="AS12" s="252"/>
      <c r="AT12" s="252"/>
      <c r="AU12" s="252"/>
      <c r="AV12" s="252"/>
      <c r="AW12" s="252"/>
    </row>
    <row r="13" spans="1:49" s="251" customFormat="1" ht="13.5" customHeight="1">
      <c r="A13" s="1091" t="s">
        <v>101</v>
      </c>
      <c r="B13" s="1092"/>
      <c r="C13" s="1092"/>
      <c r="D13" s="1092"/>
      <c r="E13" s="1092"/>
      <c r="F13" s="1093"/>
      <c r="G13" s="1078" t="str">
        <f>IF(基本情報入力シート!M44="","",基本情報入力シート!M44)</f>
        <v/>
      </c>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9"/>
      <c r="AL13" s="252"/>
      <c r="AM13" s="252"/>
      <c r="AN13" s="252"/>
      <c r="AO13" s="252"/>
      <c r="AP13" s="252"/>
      <c r="AQ13" s="252"/>
      <c r="AR13" s="252"/>
      <c r="AS13" s="252"/>
      <c r="AT13" s="252"/>
      <c r="AU13" s="252"/>
      <c r="AV13" s="252"/>
      <c r="AW13" s="252"/>
    </row>
    <row r="14" spans="1:49" s="251" customFormat="1" ht="27.75" customHeight="1">
      <c r="A14" s="1059" t="s">
        <v>99</v>
      </c>
      <c r="B14" s="1060"/>
      <c r="C14" s="1060"/>
      <c r="D14" s="1060"/>
      <c r="E14" s="1060"/>
      <c r="F14" s="1061"/>
      <c r="G14" s="1082" t="str">
        <f>IF(基本情報入力シート!M45="","",基本情報入力シート!M45)</f>
        <v/>
      </c>
      <c r="H14" s="1082"/>
      <c r="I14" s="1082"/>
      <c r="J14" s="1082"/>
      <c r="K14" s="1082"/>
      <c r="L14" s="1082"/>
      <c r="M14" s="1082"/>
      <c r="N14" s="1082"/>
      <c r="O14" s="1082"/>
      <c r="P14" s="1082"/>
      <c r="Q14" s="1082"/>
      <c r="R14" s="1082"/>
      <c r="S14" s="1082"/>
      <c r="T14" s="1082"/>
      <c r="U14" s="1082"/>
      <c r="V14" s="1082"/>
      <c r="W14" s="1082"/>
      <c r="X14" s="1082"/>
      <c r="Y14" s="1082"/>
      <c r="Z14" s="1082"/>
      <c r="AA14" s="1082"/>
      <c r="AB14" s="1082"/>
      <c r="AC14" s="1082"/>
      <c r="AD14" s="1082"/>
      <c r="AE14" s="1082"/>
      <c r="AF14" s="1082"/>
      <c r="AG14" s="1082"/>
      <c r="AH14" s="1082"/>
      <c r="AI14" s="1082"/>
      <c r="AJ14" s="1083"/>
      <c r="AL14" s="252"/>
      <c r="AM14" s="252"/>
      <c r="AN14" s="252"/>
      <c r="AO14" s="252"/>
      <c r="AP14" s="252"/>
      <c r="AQ14" s="252"/>
      <c r="AR14" s="252"/>
      <c r="AS14" s="252"/>
      <c r="AT14" s="252"/>
      <c r="AU14" s="252"/>
      <c r="AV14" s="252"/>
      <c r="AW14" s="252"/>
    </row>
    <row r="15" spans="1:49" s="251" customFormat="1" ht="18.75" customHeight="1">
      <c r="A15" s="1062" t="s">
        <v>103</v>
      </c>
      <c r="B15" s="1062"/>
      <c r="C15" s="1062"/>
      <c r="D15" s="1062"/>
      <c r="E15" s="1062"/>
      <c r="F15" s="1062"/>
      <c r="G15" s="884" t="s">
        <v>0</v>
      </c>
      <c r="H15" s="1062"/>
      <c r="I15" s="1062"/>
      <c r="J15" s="1062"/>
      <c r="K15" s="879" t="str">
        <f>IF(基本情報入力シート!M46="","",基本情報入力シート!M46)</f>
        <v/>
      </c>
      <c r="L15" s="880"/>
      <c r="M15" s="880"/>
      <c r="N15" s="880"/>
      <c r="O15" s="880"/>
      <c r="P15" s="880"/>
      <c r="Q15" s="880"/>
      <c r="R15" s="880"/>
      <c r="S15" s="880"/>
      <c r="T15" s="881"/>
      <c r="U15" s="882" t="s">
        <v>102</v>
      </c>
      <c r="V15" s="883"/>
      <c r="W15" s="883"/>
      <c r="X15" s="884"/>
      <c r="Y15" s="879" t="str">
        <f>IF(基本情報入力シート!M47="","",基本情報入力シート!M47)</f>
        <v/>
      </c>
      <c r="Z15" s="880"/>
      <c r="AA15" s="880"/>
      <c r="AB15" s="880"/>
      <c r="AC15" s="880"/>
      <c r="AD15" s="880"/>
      <c r="AE15" s="880"/>
      <c r="AF15" s="880"/>
      <c r="AG15" s="880"/>
      <c r="AH15" s="880"/>
      <c r="AI15" s="880"/>
      <c r="AJ15" s="881"/>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126" t="s">
        <v>334</v>
      </c>
      <c r="D19" s="1127"/>
      <c r="E19" s="1127"/>
      <c r="F19" s="1127"/>
      <c r="G19" s="1127"/>
      <c r="H19" s="1127"/>
      <c r="I19" s="1127"/>
      <c r="J19" s="1127"/>
      <c r="K19" s="1127"/>
      <c r="L19" s="1128"/>
      <c r="M19" s="217"/>
      <c r="N19" s="1156" t="s">
        <v>335</v>
      </c>
      <c r="O19" s="1157"/>
      <c r="P19" s="1157"/>
      <c r="Q19" s="1157"/>
      <c r="R19" s="1157"/>
      <c r="S19" s="1157"/>
      <c r="T19" s="1157"/>
      <c r="U19" s="1157"/>
      <c r="V19" s="1157"/>
      <c r="W19" s="1158"/>
      <c r="X19" s="218"/>
      <c r="Y19" s="1159" t="s">
        <v>336</v>
      </c>
      <c r="Z19" s="1160"/>
      <c r="AA19" s="1160"/>
      <c r="AB19" s="1160"/>
      <c r="AC19" s="1160"/>
      <c r="AD19" s="1160"/>
      <c r="AE19" s="1160"/>
      <c r="AF19" s="1160"/>
      <c r="AG19" s="1160"/>
      <c r="AH19" s="1160"/>
      <c r="AI19" s="1161"/>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47" t="s">
        <v>352</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1147"/>
      <c r="AH27" s="1147"/>
      <c r="AI27" s="1147"/>
      <c r="AJ27" s="1147"/>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72" t="s">
        <v>287</v>
      </c>
      <c r="B31" s="1073"/>
      <c r="C31" s="1073"/>
      <c r="D31" s="1073"/>
      <c r="E31" s="1073"/>
      <c r="F31" s="1073"/>
      <c r="G31" s="1073"/>
      <c r="H31" s="1073"/>
      <c r="I31" s="1073"/>
      <c r="J31" s="1073"/>
      <c r="K31" s="1073"/>
      <c r="L31" s="1073"/>
      <c r="M31" s="1073"/>
      <c r="N31" s="1073"/>
      <c r="O31" s="1073"/>
      <c r="P31" s="1073"/>
      <c r="Q31" s="1073"/>
      <c r="R31" s="1073"/>
      <c r="S31" s="1073"/>
      <c r="T31" s="1073"/>
      <c r="U31" s="1073"/>
      <c r="V31" s="1074"/>
      <c r="W31" s="278"/>
      <c r="X31" s="278"/>
      <c r="Y31" s="278"/>
      <c r="Z31" s="278"/>
      <c r="AA31" s="278"/>
      <c r="AB31" s="278"/>
      <c r="AC31" s="278"/>
      <c r="AD31" s="278"/>
      <c r="AE31" s="278"/>
      <c r="AF31" s="278"/>
      <c r="AG31" s="278"/>
      <c r="AH31" s="278"/>
      <c r="AI31" s="278"/>
      <c r="AJ31" s="192"/>
      <c r="AK31" s="271"/>
      <c r="AT31" s="267"/>
    </row>
    <row r="32" spans="1:49" ht="26.25" customHeight="1">
      <c r="A32" s="280" t="s">
        <v>9</v>
      </c>
      <c r="B32" s="966" t="s">
        <v>220</v>
      </c>
      <c r="C32" s="966"/>
      <c r="D32" s="859" t="str">
        <f>IF(V4=0,"",V4)</f>
        <v/>
      </c>
      <c r="E32" s="859"/>
      <c r="F32" s="281" t="s">
        <v>221</v>
      </c>
      <c r="G32" s="282"/>
      <c r="H32" s="282"/>
      <c r="I32" s="282"/>
      <c r="J32" s="282"/>
      <c r="K32" s="282"/>
      <c r="L32" s="282"/>
      <c r="M32" s="282"/>
      <c r="N32" s="282"/>
      <c r="O32" s="283"/>
      <c r="P32" s="1040">
        <f>SUM(P37,W37,AD37)</f>
        <v>0</v>
      </c>
      <c r="Q32" s="1041"/>
      <c r="R32" s="1041"/>
      <c r="S32" s="1041"/>
      <c r="T32" s="1041"/>
      <c r="U32" s="1042"/>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77" t="s">
        <v>375</v>
      </c>
      <c r="C33" s="1048"/>
      <c r="D33" s="1048"/>
      <c r="E33" s="1048"/>
      <c r="F33" s="1048"/>
      <c r="G33" s="1048"/>
      <c r="H33" s="1048"/>
      <c r="I33" s="1048"/>
      <c r="J33" s="1048"/>
      <c r="K33" s="1048"/>
      <c r="L33" s="1048"/>
      <c r="M33" s="1048"/>
      <c r="N33" s="1048"/>
      <c r="O33" s="1064"/>
      <c r="P33" s="1040">
        <f>SUM(P38,W38,AD38)</f>
        <v>0</v>
      </c>
      <c r="Q33" s="1041"/>
      <c r="R33" s="1041"/>
      <c r="S33" s="1041"/>
      <c r="T33" s="1041"/>
      <c r="U33" s="1042"/>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65"/>
      <c r="B36" s="1066"/>
      <c r="C36" s="1066"/>
      <c r="D36" s="1066"/>
      <c r="E36" s="1066"/>
      <c r="F36" s="1066"/>
      <c r="G36" s="1066"/>
      <c r="H36" s="1066"/>
      <c r="I36" s="1066"/>
      <c r="J36" s="1066"/>
      <c r="K36" s="1066"/>
      <c r="L36" s="1066"/>
      <c r="M36" s="1066"/>
      <c r="N36" s="1066"/>
      <c r="O36" s="1067"/>
      <c r="P36" s="1068" t="s">
        <v>222</v>
      </c>
      <c r="Q36" s="1069"/>
      <c r="R36" s="1069"/>
      <c r="S36" s="1069"/>
      <c r="T36" s="1069"/>
      <c r="U36" s="1070"/>
      <c r="V36" s="291" t="str">
        <f>IF(B19="○", IF(P37="","",IF(P38="","",IF(P38&gt;P37,"○","☓"))),"")</f>
        <v/>
      </c>
      <c r="W36" s="1071" t="s">
        <v>223</v>
      </c>
      <c r="X36" s="1069"/>
      <c r="Y36" s="1069"/>
      <c r="Z36" s="1069"/>
      <c r="AA36" s="1069"/>
      <c r="AB36" s="1070"/>
      <c r="AC36" s="291" t="str">
        <f>IF(M19="○", IF(W37="","",IF(W38="","",IF(W38&gt;W37,"○","☓"))),"")</f>
        <v/>
      </c>
      <c r="AD36" s="1071" t="s">
        <v>217</v>
      </c>
      <c r="AE36" s="1069"/>
      <c r="AF36" s="1069"/>
      <c r="AG36" s="1069"/>
      <c r="AH36" s="1069"/>
      <c r="AI36" s="1070"/>
      <c r="AJ36" s="291" t="str">
        <f>IF(X19="○", IF(AD37="","",IF(AD38="","",IF(AD38&gt;AD37,"○","☓"))),"")</f>
        <v/>
      </c>
      <c r="AL36" s="918" t="s">
        <v>377</v>
      </c>
      <c r="AM36" s="918"/>
      <c r="AN36" s="918"/>
      <c r="AO36" s="918"/>
      <c r="AP36" s="918"/>
      <c r="AQ36" s="918"/>
      <c r="AR36" s="918"/>
      <c r="AS36" s="918"/>
      <c r="AT36" s="918"/>
      <c r="AU36" s="918"/>
      <c r="AV36" s="919"/>
    </row>
    <row r="37" spans="1:73" ht="26.25" customHeight="1" thickBot="1">
      <c r="A37" s="280" t="s">
        <v>9</v>
      </c>
      <c r="B37" s="966" t="s">
        <v>220</v>
      </c>
      <c r="C37" s="966"/>
      <c r="D37" s="859" t="str">
        <f>IF(V4=0,"",V4)</f>
        <v/>
      </c>
      <c r="E37" s="859"/>
      <c r="F37" s="281" t="s">
        <v>221</v>
      </c>
      <c r="G37" s="282"/>
      <c r="H37" s="282"/>
      <c r="I37" s="282"/>
      <c r="J37" s="282"/>
      <c r="K37" s="282"/>
      <c r="L37" s="282"/>
      <c r="M37" s="282"/>
      <c r="N37" s="282"/>
      <c r="O37" s="283"/>
      <c r="P37" s="982" t="str">
        <f>IF('別紙様式2-2 個表_処遇'!O5="","",'別紙様式2-2 個表_処遇'!O5)</f>
        <v/>
      </c>
      <c r="Q37" s="983"/>
      <c r="R37" s="983"/>
      <c r="S37" s="983"/>
      <c r="T37" s="983"/>
      <c r="U37" s="983"/>
      <c r="V37" s="292" t="s">
        <v>1</v>
      </c>
      <c r="W37" s="906" t="str">
        <f>IF('別紙様式2-3 個表_特定'!O5="","",'別紙様式2-3 個表_特定'!O5)</f>
        <v/>
      </c>
      <c r="X37" s="907"/>
      <c r="Y37" s="907"/>
      <c r="Z37" s="907"/>
      <c r="AA37" s="907"/>
      <c r="AB37" s="907"/>
      <c r="AC37" s="292" t="s">
        <v>1</v>
      </c>
      <c r="AD37" s="906" t="str">
        <f>IF('別紙様式2-4 個表_ベースアップ'!O5="","",'別紙様式2-4 個表_ベースアップ'!O5)</f>
        <v/>
      </c>
      <c r="AE37" s="907"/>
      <c r="AF37" s="907"/>
      <c r="AG37" s="907"/>
      <c r="AH37" s="907"/>
      <c r="AI37" s="907"/>
      <c r="AJ37" s="293" t="s">
        <v>1</v>
      </c>
      <c r="AL37" s="252"/>
    </row>
    <row r="38" spans="1:73" ht="30" customHeight="1" thickBot="1">
      <c r="A38" s="280" t="s">
        <v>10</v>
      </c>
      <c r="B38" s="877" t="s">
        <v>376</v>
      </c>
      <c r="C38" s="1048"/>
      <c r="D38" s="1048"/>
      <c r="E38" s="1048"/>
      <c r="F38" s="1048"/>
      <c r="G38" s="1048"/>
      <c r="H38" s="1048"/>
      <c r="I38" s="1048"/>
      <c r="J38" s="1048"/>
      <c r="K38" s="1048"/>
      <c r="L38" s="1048"/>
      <c r="M38" s="1048"/>
      <c r="N38" s="1048"/>
      <c r="O38" s="1048"/>
      <c r="P38" s="1049"/>
      <c r="Q38" s="1050"/>
      <c r="R38" s="1050"/>
      <c r="S38" s="1050"/>
      <c r="T38" s="1050"/>
      <c r="U38" s="1051"/>
      <c r="V38" s="294" t="s">
        <v>1</v>
      </c>
      <c r="W38" s="1052"/>
      <c r="X38" s="1053"/>
      <c r="Y38" s="1053"/>
      <c r="Z38" s="1053"/>
      <c r="AA38" s="1053"/>
      <c r="AB38" s="1054"/>
      <c r="AC38" s="294" t="s">
        <v>1</v>
      </c>
      <c r="AD38" s="1141">
        <f>S139+S142</f>
        <v>0</v>
      </c>
      <c r="AE38" s="1142"/>
      <c r="AF38" s="1142"/>
      <c r="AG38" s="1142"/>
      <c r="AH38" s="1142"/>
      <c r="AI38" s="1143"/>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31" t="b">
        <v>0</v>
      </c>
      <c r="B48" s="1132"/>
      <c r="C48" s="1129" t="s">
        <v>299</v>
      </c>
      <c r="D48" s="1129"/>
      <c r="E48" s="1129"/>
      <c r="F48" s="1129"/>
      <c r="G48" s="1129"/>
      <c r="H48" s="1129"/>
      <c r="I48" s="1129"/>
      <c r="J48" s="1129"/>
      <c r="K48" s="1129"/>
      <c r="L48" s="1129"/>
      <c r="M48" s="1129"/>
      <c r="N48" s="1129"/>
      <c r="O48" s="1129"/>
      <c r="P48" s="1129"/>
      <c r="Q48" s="1129"/>
      <c r="R48" s="1129"/>
      <c r="S48" s="1129"/>
      <c r="T48" s="1129"/>
      <c r="U48" s="1129"/>
      <c r="V48" s="1130"/>
      <c r="W48" s="278" t="s">
        <v>286</v>
      </c>
      <c r="X48" s="291" t="str">
        <f>IF(A48="","",IF(A48=TRUE,"○","×"))</f>
        <v>×</v>
      </c>
      <c r="Y48" s="304" t="s">
        <v>288</v>
      </c>
      <c r="Z48" s="278"/>
      <c r="AA48" s="278"/>
      <c r="AB48" s="278"/>
      <c r="AC48" s="278"/>
      <c r="AD48" s="278"/>
      <c r="AE48" s="278"/>
      <c r="AF48" s="278"/>
      <c r="AG48" s="278"/>
      <c r="AH48" s="278"/>
      <c r="AI48" s="278"/>
      <c r="AJ48" s="192"/>
      <c r="AK48" s="271"/>
      <c r="AL48" s="918" t="s">
        <v>427</v>
      </c>
      <c r="AM48" s="918"/>
      <c r="AN48" s="918"/>
      <c r="AO48" s="918"/>
      <c r="AP48" s="918"/>
      <c r="AQ48" s="918"/>
      <c r="AR48" s="918"/>
      <c r="AS48" s="918"/>
      <c r="AT48" s="918"/>
      <c r="AU48" s="918"/>
      <c r="AV48" s="919"/>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53" t="s">
        <v>436</v>
      </c>
      <c r="B50" s="953"/>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62">
        <f>P38</f>
        <v>0</v>
      </c>
      <c r="T53" s="963"/>
      <c r="U53" s="963"/>
      <c r="V53" s="963"/>
      <c r="W53" s="963"/>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67" t="s">
        <v>384</v>
      </c>
      <c r="AM53" s="918"/>
      <c r="AN53" s="918"/>
      <c r="AO53" s="918"/>
      <c r="AP53" s="918"/>
      <c r="AQ53" s="918"/>
      <c r="AR53" s="918"/>
      <c r="AS53" s="918"/>
      <c r="AT53" s="918"/>
      <c r="AU53" s="918"/>
      <c r="AV53" s="919"/>
      <c r="AZ53" s="305"/>
    </row>
    <row r="54" spans="1:52" ht="21.75" customHeight="1" thickBot="1">
      <c r="A54" s="314" t="s">
        <v>276</v>
      </c>
      <c r="B54" s="315"/>
      <c r="C54" s="315"/>
      <c r="D54" s="315"/>
      <c r="E54" s="316"/>
      <c r="F54" s="316"/>
      <c r="G54" s="316"/>
      <c r="H54" s="316"/>
      <c r="I54" s="316"/>
      <c r="J54" s="316"/>
      <c r="K54" s="316"/>
      <c r="L54" s="316"/>
      <c r="M54" s="317"/>
      <c r="N54" s="318" t="s">
        <v>21</v>
      </c>
      <c r="O54" s="318"/>
      <c r="P54" s="998"/>
      <c r="Q54" s="998"/>
      <c r="R54" s="318" t="s">
        <v>11</v>
      </c>
      <c r="S54" s="998"/>
      <c r="T54" s="998"/>
      <c r="U54" s="318" t="s">
        <v>12</v>
      </c>
      <c r="V54" s="319" t="s">
        <v>13</v>
      </c>
      <c r="W54" s="319"/>
      <c r="X54" s="318" t="s">
        <v>21</v>
      </c>
      <c r="Y54" s="318"/>
      <c r="Z54" s="998"/>
      <c r="AA54" s="998"/>
      <c r="AB54" s="318" t="s">
        <v>11</v>
      </c>
      <c r="AC54" s="998"/>
      <c r="AD54" s="998"/>
      <c r="AE54" s="318" t="s">
        <v>12</v>
      </c>
      <c r="AF54" s="318" t="s">
        <v>116</v>
      </c>
      <c r="AG54" s="318" t="str">
        <f>IF(P54&gt;=1,(Z54*12+AC54)-(P54*12+S54)+1,"")</f>
        <v/>
      </c>
      <c r="AH54" s="871" t="s">
        <v>117</v>
      </c>
      <c r="AI54" s="871"/>
      <c r="AJ54" s="320" t="s">
        <v>48</v>
      </c>
      <c r="AL54" s="321"/>
      <c r="AU54" s="267"/>
    </row>
    <row r="55" spans="1:52" s="251" customFormat="1" ht="30" customHeight="1">
      <c r="A55" s="954" t="s">
        <v>35</v>
      </c>
      <c r="B55" s="955"/>
      <c r="C55" s="955"/>
      <c r="D55" s="955"/>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54"/>
      <c r="AE55" s="1154"/>
      <c r="AF55" s="1154"/>
      <c r="AG55" s="1154"/>
      <c r="AH55" s="1154"/>
      <c r="AI55" s="324" t="s">
        <v>140</v>
      </c>
      <c r="AJ55" s="326"/>
      <c r="AK55" s="257"/>
      <c r="AL55" s="252"/>
      <c r="AM55" s="252"/>
      <c r="AN55" s="252"/>
      <c r="AO55" s="252"/>
      <c r="AP55" s="252"/>
      <c r="AQ55" s="252"/>
      <c r="AR55" s="252"/>
      <c r="AS55" s="252"/>
      <c r="AT55" s="252"/>
      <c r="AU55" s="252"/>
      <c r="AV55" s="252"/>
      <c r="AW55" s="252"/>
    </row>
    <row r="56" spans="1:52" s="251" customFormat="1" ht="18.75" customHeight="1">
      <c r="A56" s="956" t="s">
        <v>32</v>
      </c>
      <c r="B56" s="957"/>
      <c r="C56" s="957"/>
      <c r="D56" s="957"/>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58"/>
      <c r="B57" s="959"/>
      <c r="C57" s="959"/>
      <c r="D57" s="959"/>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53"/>
      <c r="Y57" s="1153"/>
      <c r="Z57" s="1153"/>
      <c r="AA57" s="1153"/>
      <c r="AB57" s="1153"/>
      <c r="AC57" s="1153"/>
      <c r="AD57" s="1153"/>
      <c r="AE57" s="1153"/>
      <c r="AF57" s="1153"/>
      <c r="AG57" s="1153"/>
      <c r="AH57" s="1153"/>
      <c r="AI57" s="1153"/>
      <c r="AJ57" s="332" t="s">
        <v>31</v>
      </c>
      <c r="AK57" s="257"/>
      <c r="AL57" s="252"/>
      <c r="AM57" s="252"/>
      <c r="AN57" s="252"/>
      <c r="AO57" s="252"/>
      <c r="AP57" s="252"/>
      <c r="AQ57" s="252"/>
      <c r="AR57" s="252"/>
      <c r="AS57" s="252"/>
      <c r="AT57" s="252"/>
      <c r="AU57" s="252"/>
      <c r="AV57" s="252"/>
      <c r="AW57" s="252"/>
    </row>
    <row r="58" spans="1:52" s="251" customFormat="1" ht="19.5" customHeight="1">
      <c r="A58" s="958"/>
      <c r="B58" s="959"/>
      <c r="C58" s="959"/>
      <c r="D58" s="959"/>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58"/>
      <c r="B59" s="959"/>
      <c r="C59" s="959"/>
      <c r="D59" s="959"/>
      <c r="E59" s="1144"/>
      <c r="F59" s="1145"/>
      <c r="G59" s="1145"/>
      <c r="H59" s="1145"/>
      <c r="I59" s="1145"/>
      <c r="J59" s="1145"/>
      <c r="K59" s="1145"/>
      <c r="L59" s="1145"/>
      <c r="M59" s="1145"/>
      <c r="N59" s="1145"/>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6"/>
      <c r="AK59" s="257"/>
      <c r="AL59" s="252"/>
      <c r="AM59" s="252"/>
      <c r="AN59" s="252"/>
      <c r="AO59" s="252"/>
      <c r="AP59" s="252"/>
      <c r="AQ59" s="252"/>
      <c r="AR59" s="252"/>
      <c r="AS59" s="252"/>
      <c r="AT59" s="252"/>
      <c r="AU59" s="252"/>
      <c r="AV59" s="252"/>
      <c r="AW59" s="252"/>
    </row>
    <row r="60" spans="1:52" s="251" customFormat="1" ht="18.75" customHeight="1" thickBot="1">
      <c r="A60" s="958"/>
      <c r="B60" s="959"/>
      <c r="C60" s="959"/>
      <c r="D60" s="959"/>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60"/>
      <c r="B61" s="961"/>
      <c r="C61" s="961"/>
      <c r="D61" s="961"/>
      <c r="E61" s="338" t="s">
        <v>120</v>
      </c>
      <c r="F61" s="339"/>
      <c r="G61" s="339"/>
      <c r="H61" s="339"/>
      <c r="I61" s="339"/>
      <c r="J61" s="339"/>
      <c r="K61" s="339"/>
      <c r="L61" s="825" t="s">
        <v>121</v>
      </c>
      <c r="M61" s="826"/>
      <c r="N61" s="826"/>
      <c r="O61" s="984"/>
      <c r="P61" s="984"/>
      <c r="Q61" s="340" t="s">
        <v>4</v>
      </c>
      <c r="R61" s="984"/>
      <c r="S61" s="984"/>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52" t="s">
        <v>450</v>
      </c>
      <c r="C64" s="1152"/>
      <c r="D64" s="1152"/>
      <c r="E64" s="1152"/>
      <c r="F64" s="1152"/>
      <c r="G64" s="1152"/>
      <c r="H64" s="1152"/>
      <c r="I64" s="1152"/>
      <c r="J64" s="1152"/>
      <c r="K64" s="1152"/>
      <c r="L64" s="1152"/>
      <c r="M64" s="1152"/>
      <c r="N64" s="1152"/>
      <c r="O64" s="1152"/>
      <c r="P64" s="1152"/>
      <c r="Q64" s="1152"/>
      <c r="R64" s="1152"/>
      <c r="S64" s="1152"/>
      <c r="T64" s="1152"/>
      <c r="U64" s="1152"/>
      <c r="V64" s="1152"/>
      <c r="W64" s="1152"/>
      <c r="X64" s="1152"/>
      <c r="Y64" s="1152"/>
      <c r="Z64" s="1152"/>
      <c r="AA64" s="1152"/>
      <c r="AB64" s="1152"/>
      <c r="AC64" s="1152"/>
      <c r="AD64" s="1152"/>
      <c r="AE64" s="1152"/>
      <c r="AF64" s="1152"/>
      <c r="AG64" s="1152"/>
      <c r="AH64" s="1152"/>
      <c r="AI64" s="1152"/>
      <c r="AJ64" s="1152"/>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48" t="s">
        <v>437</v>
      </c>
      <c r="V65" s="1149"/>
      <c r="W65" s="1149"/>
      <c r="X65" s="1149"/>
      <c r="Y65" s="1149"/>
      <c r="Z65" s="1149"/>
      <c r="AA65" s="1149"/>
      <c r="AB65" s="1149"/>
      <c r="AC65" s="1149"/>
      <c r="AD65" s="1149"/>
      <c r="AE65" s="1149"/>
      <c r="AF65" s="1149"/>
      <c r="AG65" s="219" t="b">
        <v>0</v>
      </c>
      <c r="AH65" s="362" t="s">
        <v>49</v>
      </c>
      <c r="AI65" s="363"/>
      <c r="AJ65" s="313" t="str">
        <f>IF(B19="○", IF(COUNTIF('別紙様式2-2 個表_処遇'!T11:T110,"*加算Ⅰ*")+COUNTIF('別紙様式2-2 個表_処遇'!T11:T110,"*加算Ⅱ*"),IF(AG65=TRUE,"○","×"),""),"")</f>
        <v/>
      </c>
      <c r="AK65" s="257"/>
      <c r="AL65" s="867" t="s">
        <v>378</v>
      </c>
      <c r="AM65" s="918"/>
      <c r="AN65" s="918"/>
      <c r="AO65" s="918"/>
      <c r="AP65" s="918"/>
      <c r="AQ65" s="918"/>
      <c r="AR65" s="918"/>
      <c r="AS65" s="918"/>
      <c r="AT65" s="918"/>
      <c r="AU65" s="918"/>
      <c r="AV65" s="919"/>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50" t="s">
        <v>437</v>
      </c>
      <c r="V70" s="1151"/>
      <c r="W70" s="1151"/>
      <c r="X70" s="1151"/>
      <c r="Y70" s="1151"/>
      <c r="Z70" s="1151"/>
      <c r="AA70" s="1151"/>
      <c r="AB70" s="1151"/>
      <c r="AC70" s="1151"/>
      <c r="AD70" s="1151"/>
      <c r="AE70" s="1151"/>
      <c r="AF70" s="1151"/>
      <c r="AG70" s="219" t="b">
        <v>0</v>
      </c>
      <c r="AH70" s="362" t="s">
        <v>49</v>
      </c>
      <c r="AI70" s="363"/>
      <c r="AJ70" s="313" t="str">
        <f>IF(B19="○", IF(COUNTIF('別紙様式2-2 個表_処遇'!T11:T110,"*加算Ⅰ*")+COUNTIF('別紙様式2-2 個表_処遇'!T11:T110,"*加算Ⅱ*"),IF(AND(AG70=TRUE, OR(AND(K72=TRUE,M74&lt;&gt;""), AND(K75=TRUE,M76&lt;&gt;""))),"○","×"),""),"")</f>
        <v/>
      </c>
      <c r="AK70" s="390"/>
      <c r="AL70" s="867" t="s">
        <v>379</v>
      </c>
      <c r="AM70" s="918"/>
      <c r="AN70" s="918"/>
      <c r="AO70" s="918"/>
      <c r="AP70" s="918"/>
      <c r="AQ70" s="918"/>
      <c r="AR70" s="918"/>
      <c r="AS70" s="918"/>
      <c r="AT70" s="918"/>
      <c r="AU70" s="918"/>
      <c r="AV70" s="919"/>
      <c r="AW70" s="252"/>
    </row>
    <row r="71" spans="1:49" s="251" customFormat="1" ht="31.5" customHeight="1" thickBot="1">
      <c r="A71" s="1122"/>
      <c r="B71" s="391" t="s">
        <v>42</v>
      </c>
      <c r="C71" s="1055" t="s">
        <v>156</v>
      </c>
      <c r="D71" s="1056"/>
      <c r="E71" s="1056"/>
      <c r="F71" s="1056"/>
      <c r="G71" s="1056"/>
      <c r="H71" s="1056"/>
      <c r="I71" s="1056"/>
      <c r="J71" s="1056"/>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057"/>
      <c r="AK71" s="257"/>
      <c r="AL71" s="392"/>
      <c r="AM71" s="238"/>
      <c r="AN71" s="238"/>
      <c r="AO71" s="238"/>
      <c r="AP71" s="252"/>
      <c r="AQ71" s="252"/>
      <c r="AR71" s="252"/>
      <c r="AS71" s="252"/>
      <c r="AT71" s="252"/>
      <c r="AU71" s="252"/>
      <c r="AV71" s="252"/>
      <c r="AW71" s="252"/>
    </row>
    <row r="72" spans="1:49" s="251" customFormat="1" ht="12" customHeight="1">
      <c r="A72" s="1123"/>
      <c r="B72" s="1043"/>
      <c r="C72" s="1099" t="s">
        <v>146</v>
      </c>
      <c r="D72" s="893"/>
      <c r="E72" s="893"/>
      <c r="F72" s="893"/>
      <c r="G72" s="893"/>
      <c r="H72" s="893"/>
      <c r="I72" s="893"/>
      <c r="J72" s="893"/>
      <c r="K72" s="990" t="b">
        <v>0</v>
      </c>
      <c r="L72" s="1100" t="s">
        <v>147</v>
      </c>
      <c r="M72" s="970" t="s">
        <v>339</v>
      </c>
      <c r="N72" s="971"/>
      <c r="O72" s="971"/>
      <c r="P72" s="971"/>
      <c r="Q72" s="971"/>
      <c r="R72" s="971"/>
      <c r="S72" s="971"/>
      <c r="T72" s="971"/>
      <c r="U72" s="971"/>
      <c r="V72" s="971"/>
      <c r="W72" s="971"/>
      <c r="X72" s="971"/>
      <c r="Y72" s="971"/>
      <c r="Z72" s="971"/>
      <c r="AA72" s="971"/>
      <c r="AB72" s="971"/>
      <c r="AC72" s="971"/>
      <c r="AD72" s="971"/>
      <c r="AE72" s="971"/>
      <c r="AF72" s="971"/>
      <c r="AG72" s="971"/>
      <c r="AH72" s="971"/>
      <c r="AI72" s="971"/>
      <c r="AJ72" s="972"/>
      <c r="AK72" s="393"/>
      <c r="AL72" s="394"/>
      <c r="AM72" s="252"/>
      <c r="AN72" s="252"/>
      <c r="AO72" s="252"/>
      <c r="AP72" s="252"/>
      <c r="AQ72" s="252"/>
      <c r="AR72" s="252"/>
      <c r="AS72" s="252"/>
      <c r="AT72" s="252"/>
      <c r="AU72" s="252"/>
      <c r="AV72" s="252"/>
      <c r="AW72" s="252"/>
    </row>
    <row r="73" spans="1:49" s="251" customFormat="1" ht="13.5" customHeight="1">
      <c r="A73" s="1123"/>
      <c r="B73" s="1044"/>
      <c r="C73" s="1099"/>
      <c r="D73" s="893"/>
      <c r="E73" s="893"/>
      <c r="F73" s="893"/>
      <c r="G73" s="893"/>
      <c r="H73" s="893"/>
      <c r="I73" s="893"/>
      <c r="J73" s="893"/>
      <c r="K73" s="991"/>
      <c r="L73" s="1101"/>
      <c r="M73" s="973"/>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74"/>
      <c r="AK73" s="393"/>
      <c r="AL73" s="394"/>
      <c r="AM73" s="238"/>
      <c r="AN73" s="238"/>
      <c r="AO73" s="252"/>
      <c r="AP73" s="252"/>
      <c r="AQ73" s="252"/>
      <c r="AR73" s="252"/>
      <c r="AS73" s="252"/>
      <c r="AT73" s="252"/>
      <c r="AU73" s="252"/>
      <c r="AV73" s="252"/>
      <c r="AW73" s="252"/>
    </row>
    <row r="74" spans="1:49" s="251" customFormat="1" ht="33" customHeight="1">
      <c r="A74" s="1123"/>
      <c r="B74" s="1044"/>
      <c r="C74" s="1099"/>
      <c r="D74" s="893"/>
      <c r="E74" s="893"/>
      <c r="F74" s="893"/>
      <c r="G74" s="893"/>
      <c r="H74" s="893"/>
      <c r="I74" s="893"/>
      <c r="J74" s="893"/>
      <c r="K74" s="992"/>
      <c r="L74" s="1102"/>
      <c r="M74" s="895"/>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7"/>
      <c r="AK74" s="257"/>
      <c r="AL74" s="394"/>
      <c r="AM74" s="252"/>
      <c r="AN74" s="252"/>
      <c r="AO74" s="252"/>
      <c r="AP74" s="252"/>
      <c r="AQ74" s="252"/>
      <c r="AR74" s="252"/>
      <c r="AS74" s="252"/>
      <c r="AT74" s="252"/>
      <c r="AU74" s="252"/>
      <c r="AV74" s="252"/>
      <c r="AW74" s="252"/>
    </row>
    <row r="75" spans="1:49" s="251" customFormat="1" ht="19.5" customHeight="1">
      <c r="A75" s="1123"/>
      <c r="B75" s="1044"/>
      <c r="C75" s="1099"/>
      <c r="D75" s="893"/>
      <c r="E75" s="893"/>
      <c r="F75" s="893"/>
      <c r="G75" s="893"/>
      <c r="H75" s="893"/>
      <c r="I75" s="893"/>
      <c r="J75" s="893"/>
      <c r="K75" s="993" t="b">
        <v>0</v>
      </c>
      <c r="L75" s="1101"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124"/>
      <c r="B76" s="1044"/>
      <c r="C76" s="1099"/>
      <c r="D76" s="893"/>
      <c r="E76" s="893"/>
      <c r="F76" s="893"/>
      <c r="G76" s="893"/>
      <c r="H76" s="893"/>
      <c r="I76" s="893"/>
      <c r="J76" s="893"/>
      <c r="K76" s="994"/>
      <c r="L76" s="1115"/>
      <c r="M76" s="967"/>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9"/>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67" t="s">
        <v>380</v>
      </c>
      <c r="AM79" s="868"/>
      <c r="AN79" s="868"/>
      <c r="AO79" s="868"/>
      <c r="AP79" s="868"/>
      <c r="AQ79" s="868"/>
      <c r="AR79" s="868"/>
      <c r="AS79" s="868"/>
      <c r="AT79" s="868"/>
      <c r="AU79" s="868"/>
      <c r="AV79" s="869"/>
      <c r="AW79" s="252"/>
    </row>
    <row r="80" spans="1:49" s="251" customFormat="1" ht="28.5" customHeight="1" thickBot="1">
      <c r="A80" s="1122"/>
      <c r="B80" s="365" t="s">
        <v>143</v>
      </c>
      <c r="C80" s="891" t="s">
        <v>66</v>
      </c>
      <c r="D80" s="892"/>
      <c r="E80" s="892"/>
      <c r="F80" s="892"/>
      <c r="G80" s="892"/>
      <c r="H80" s="892"/>
      <c r="I80" s="892"/>
      <c r="J80" s="892"/>
      <c r="K80" s="892"/>
      <c r="L80" s="892"/>
      <c r="M80" s="892"/>
      <c r="N80" s="892"/>
      <c r="O80" s="892"/>
      <c r="P80" s="892"/>
      <c r="Q80" s="892"/>
      <c r="R80" s="892"/>
      <c r="S80" s="892"/>
      <c r="T80" s="892"/>
      <c r="U80" s="893"/>
      <c r="V80" s="893"/>
      <c r="W80" s="893"/>
      <c r="X80" s="893"/>
      <c r="Y80" s="893"/>
      <c r="Z80" s="893"/>
      <c r="AA80" s="893"/>
      <c r="AB80" s="893"/>
      <c r="AC80" s="893"/>
      <c r="AD80" s="893"/>
      <c r="AE80" s="893"/>
      <c r="AF80" s="893"/>
      <c r="AG80" s="893"/>
      <c r="AH80" s="893"/>
      <c r="AI80" s="893"/>
      <c r="AJ80" s="894"/>
      <c r="AK80" s="271"/>
      <c r="AL80" s="252"/>
      <c r="AM80" s="252"/>
      <c r="AN80" s="252"/>
      <c r="AO80" s="252"/>
      <c r="AP80" s="252"/>
      <c r="AQ80" s="252"/>
      <c r="AR80" s="252"/>
      <c r="AS80" s="252"/>
      <c r="AT80" s="252"/>
      <c r="AU80" s="252"/>
      <c r="AV80" s="252"/>
      <c r="AW80" s="252"/>
    </row>
    <row r="81" spans="1:52" s="251" customFormat="1" ht="30.75" customHeight="1">
      <c r="A81" s="1123"/>
      <c r="B81" s="1043"/>
      <c r="C81" s="1164" t="s">
        <v>155</v>
      </c>
      <c r="D81" s="1165"/>
      <c r="E81" s="1165"/>
      <c r="F81" s="1165"/>
      <c r="G81" s="1165"/>
      <c r="H81" s="1165"/>
      <c r="I81" s="1165"/>
      <c r="J81" s="1166"/>
      <c r="K81" s="220" t="b">
        <v>0</v>
      </c>
      <c r="L81" s="408" t="s">
        <v>68</v>
      </c>
      <c r="M81" s="995" t="s">
        <v>43</v>
      </c>
      <c r="N81" s="996"/>
      <c r="O81" s="996"/>
      <c r="P81" s="996"/>
      <c r="Q81" s="996"/>
      <c r="R81" s="996"/>
      <c r="S81" s="996"/>
      <c r="T81" s="996"/>
      <c r="U81" s="996"/>
      <c r="V81" s="996"/>
      <c r="W81" s="996"/>
      <c r="X81" s="996"/>
      <c r="Y81" s="996"/>
      <c r="Z81" s="996"/>
      <c r="AA81" s="996"/>
      <c r="AB81" s="996"/>
      <c r="AC81" s="996"/>
      <c r="AD81" s="996"/>
      <c r="AE81" s="996"/>
      <c r="AF81" s="996"/>
      <c r="AG81" s="996"/>
      <c r="AH81" s="996"/>
      <c r="AI81" s="996"/>
      <c r="AJ81" s="997"/>
      <c r="AK81" s="271"/>
      <c r="AL81" s="370"/>
      <c r="AM81" s="252"/>
      <c r="AN81" s="252"/>
      <c r="AO81" s="252"/>
      <c r="AP81" s="252"/>
      <c r="AQ81" s="252"/>
      <c r="AR81" s="252"/>
      <c r="AS81" s="252"/>
      <c r="AT81" s="252"/>
      <c r="AU81" s="252"/>
      <c r="AV81" s="252"/>
      <c r="AW81" s="252"/>
    </row>
    <row r="82" spans="1:52" s="251" customFormat="1" ht="39.75" customHeight="1">
      <c r="A82" s="1123"/>
      <c r="B82" s="1044"/>
      <c r="C82" s="1099"/>
      <c r="D82" s="893"/>
      <c r="E82" s="893"/>
      <c r="F82" s="893"/>
      <c r="G82" s="893"/>
      <c r="H82" s="893"/>
      <c r="I82" s="893"/>
      <c r="J82" s="1023"/>
      <c r="K82" s="221" t="b">
        <v>0</v>
      </c>
      <c r="L82" s="409" t="s">
        <v>149</v>
      </c>
      <c r="M82" s="985" t="s">
        <v>40</v>
      </c>
      <c r="N82" s="986"/>
      <c r="O82" s="986"/>
      <c r="P82" s="986"/>
      <c r="Q82" s="986"/>
      <c r="R82" s="986"/>
      <c r="S82" s="986"/>
      <c r="T82" s="986"/>
      <c r="U82" s="986"/>
      <c r="V82" s="986"/>
      <c r="W82" s="986"/>
      <c r="X82" s="986"/>
      <c r="Y82" s="986"/>
      <c r="Z82" s="986"/>
      <c r="AA82" s="986"/>
      <c r="AB82" s="986"/>
      <c r="AC82" s="986"/>
      <c r="AD82" s="986"/>
      <c r="AE82" s="986"/>
      <c r="AF82" s="986"/>
      <c r="AG82" s="986"/>
      <c r="AH82" s="986"/>
      <c r="AI82" s="986"/>
      <c r="AJ82" s="987"/>
      <c r="AK82" s="410"/>
      <c r="AL82" s="411"/>
      <c r="AM82" s="252"/>
      <c r="AN82" s="252"/>
      <c r="AO82" s="252"/>
      <c r="AP82" s="252"/>
      <c r="AQ82" s="252"/>
      <c r="AR82" s="252"/>
      <c r="AS82" s="252"/>
      <c r="AT82" s="252"/>
      <c r="AU82" s="252"/>
      <c r="AV82" s="252"/>
      <c r="AW82" s="252"/>
    </row>
    <row r="83" spans="1:52" s="251" customFormat="1" ht="40.5" customHeight="1" thickBot="1">
      <c r="A83" s="1124"/>
      <c r="B83" s="1045"/>
      <c r="C83" s="1167"/>
      <c r="D83" s="923"/>
      <c r="E83" s="923"/>
      <c r="F83" s="923"/>
      <c r="G83" s="923"/>
      <c r="H83" s="923"/>
      <c r="I83" s="923"/>
      <c r="J83" s="924"/>
      <c r="K83" s="222" t="b">
        <v>0</v>
      </c>
      <c r="L83" s="412" t="s">
        <v>148</v>
      </c>
      <c r="M83" s="1133" t="s">
        <v>44</v>
      </c>
      <c r="N83" s="1134"/>
      <c r="O83" s="1134"/>
      <c r="P83" s="1134"/>
      <c r="Q83" s="1134"/>
      <c r="R83" s="1134"/>
      <c r="S83" s="1134"/>
      <c r="T83" s="1134"/>
      <c r="U83" s="1134"/>
      <c r="V83" s="1134"/>
      <c r="W83" s="1134"/>
      <c r="X83" s="1134"/>
      <c r="Y83" s="1134"/>
      <c r="Z83" s="1134"/>
      <c r="AA83" s="1134"/>
      <c r="AB83" s="1134"/>
      <c r="AC83" s="1134"/>
      <c r="AD83" s="1134"/>
      <c r="AE83" s="1134"/>
      <c r="AF83" s="1134"/>
      <c r="AG83" s="1134"/>
      <c r="AH83" s="1134"/>
      <c r="AI83" s="1134"/>
      <c r="AJ83" s="1135"/>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36" t="s">
        <v>438</v>
      </c>
      <c r="B85" s="1136"/>
      <c r="C85" s="1136"/>
      <c r="D85" s="1136"/>
      <c r="E85" s="1136"/>
      <c r="F85" s="1136"/>
      <c r="G85" s="1136"/>
      <c r="H85" s="1136"/>
      <c r="I85" s="1136"/>
      <c r="J85" s="1136"/>
      <c r="K85" s="1136"/>
      <c r="L85" s="1136"/>
      <c r="M85" s="1136"/>
      <c r="N85" s="1136"/>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1012" t="s">
        <v>439</v>
      </c>
      <c r="C90" s="1012"/>
      <c r="D90" s="1012"/>
      <c r="E90" s="1012"/>
      <c r="F90" s="1012"/>
      <c r="G90" s="1012"/>
      <c r="H90" s="1012"/>
      <c r="I90" s="1012"/>
      <c r="J90" s="1012"/>
      <c r="K90" s="1012"/>
      <c r="L90" s="1012"/>
      <c r="M90" s="1012"/>
      <c r="N90" s="1012"/>
      <c r="O90" s="1012"/>
      <c r="P90" s="1012"/>
      <c r="Q90" s="1012"/>
      <c r="R90" s="1012"/>
      <c r="S90" s="1012"/>
      <c r="T90" s="1012"/>
      <c r="U90" s="1012"/>
      <c r="V90" s="1012"/>
      <c r="W90" s="1012"/>
      <c r="X90" s="1012"/>
      <c r="Y90" s="1012"/>
      <c r="Z90" s="1012"/>
      <c r="AA90" s="1012"/>
      <c r="AB90" s="1012"/>
      <c r="AC90" s="1012"/>
      <c r="AD90" s="1012"/>
      <c r="AE90" s="1012"/>
      <c r="AF90" s="1012"/>
      <c r="AG90" s="1012"/>
      <c r="AH90" s="1012"/>
      <c r="AI90" s="1012"/>
      <c r="AJ90" s="1012"/>
      <c r="AU90" s="267"/>
    </row>
    <row r="91" spans="1:52" ht="22.5" customHeight="1">
      <c r="A91" s="420" t="s">
        <v>361</v>
      </c>
      <c r="B91" s="1012" t="s">
        <v>440</v>
      </c>
      <c r="C91" s="1169"/>
      <c r="D91" s="1169"/>
      <c r="E91" s="1169"/>
      <c r="F91" s="1169"/>
      <c r="G91" s="1169"/>
      <c r="H91" s="1169"/>
      <c r="I91" s="1169"/>
      <c r="J91" s="1169"/>
      <c r="K91" s="1169"/>
      <c r="L91" s="1169"/>
      <c r="M91" s="1169"/>
      <c r="N91" s="1169"/>
      <c r="O91" s="1169"/>
      <c r="P91" s="1169"/>
      <c r="Q91" s="1169"/>
      <c r="R91" s="1169"/>
      <c r="S91" s="1169"/>
      <c r="T91" s="1169"/>
      <c r="U91" s="1169"/>
      <c r="V91" s="1169"/>
      <c r="W91" s="1169"/>
      <c r="X91" s="1169"/>
      <c r="Y91" s="1169"/>
      <c r="Z91" s="1169"/>
      <c r="AA91" s="1169"/>
      <c r="AB91" s="1169"/>
      <c r="AC91" s="1169"/>
      <c r="AD91" s="1169"/>
      <c r="AE91" s="1169"/>
      <c r="AF91" s="1169"/>
      <c r="AG91" s="1169"/>
      <c r="AH91" s="1169"/>
      <c r="AI91" s="1169"/>
      <c r="AJ91" s="1169"/>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70" t="s">
        <v>431</v>
      </c>
      <c r="C93" s="1170"/>
      <c r="D93" s="1170"/>
      <c r="E93" s="1170"/>
      <c r="F93" s="1170"/>
      <c r="G93" s="1170"/>
      <c r="H93" s="1170"/>
      <c r="I93" s="1170"/>
      <c r="J93" s="1170"/>
      <c r="K93" s="1170"/>
      <c r="L93" s="1170"/>
      <c r="M93" s="1170"/>
      <c r="N93" s="1170"/>
      <c r="O93" s="1170"/>
      <c r="P93" s="1170"/>
      <c r="Q93" s="1170"/>
      <c r="R93" s="1170"/>
      <c r="S93" s="1170"/>
      <c r="T93" s="1170"/>
      <c r="U93" s="1170"/>
      <c r="V93" s="1170"/>
      <c r="W93" s="1170"/>
      <c r="X93" s="1170"/>
      <c r="Y93" s="1170"/>
      <c r="Z93" s="1170"/>
      <c r="AA93" s="1170"/>
      <c r="AB93" s="1170"/>
      <c r="AC93" s="1170"/>
      <c r="AD93" s="1170"/>
      <c r="AE93" s="1170"/>
      <c r="AF93" s="1170"/>
      <c r="AG93" s="1170"/>
      <c r="AH93" s="1170"/>
      <c r="AI93" s="1170"/>
      <c r="AJ93" s="1170"/>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46">
        <f>W38</f>
        <v>0</v>
      </c>
      <c r="T95" s="1047"/>
      <c r="U95" s="1047"/>
      <c r="V95" s="1047"/>
      <c r="W95" s="1047"/>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49" t="s">
        <v>93</v>
      </c>
      <c r="T96" s="950"/>
      <c r="U96" s="950"/>
      <c r="V96" s="950"/>
      <c r="W96" s="950"/>
      <c r="X96" s="951"/>
      <c r="Y96" s="899" t="s">
        <v>158</v>
      </c>
      <c r="Z96" s="900"/>
      <c r="AA96" s="900"/>
      <c r="AB96" s="900"/>
      <c r="AC96" s="900"/>
      <c r="AD96" s="1187"/>
      <c r="AE96" s="899" t="s">
        <v>94</v>
      </c>
      <c r="AF96" s="900"/>
      <c r="AG96" s="900"/>
      <c r="AH96" s="900"/>
      <c r="AI96" s="900"/>
      <c r="AJ96" s="1187"/>
    </row>
    <row r="97" spans="1:54" ht="26.25" customHeight="1" thickBot="1">
      <c r="A97" s="428"/>
      <c r="B97" s="977" t="s">
        <v>340</v>
      </c>
      <c r="C97" s="978"/>
      <c r="D97" s="978"/>
      <c r="E97" s="978"/>
      <c r="F97" s="978"/>
      <c r="G97" s="978"/>
      <c r="H97" s="978"/>
      <c r="I97" s="978"/>
      <c r="J97" s="978"/>
      <c r="K97" s="978"/>
      <c r="L97" s="978"/>
      <c r="M97" s="978"/>
      <c r="N97" s="978"/>
      <c r="O97" s="978"/>
      <c r="P97" s="978"/>
      <c r="Q97" s="978"/>
      <c r="R97" s="978"/>
      <c r="S97" s="1097" t="b">
        <v>0</v>
      </c>
      <c r="T97" s="988"/>
      <c r="U97" s="988"/>
      <c r="V97" s="988"/>
      <c r="W97" s="988"/>
      <c r="X97" s="429"/>
      <c r="Y97" s="988" t="b">
        <v>0</v>
      </c>
      <c r="Z97" s="988"/>
      <c r="AA97" s="988"/>
      <c r="AB97" s="988"/>
      <c r="AC97" s="988"/>
      <c r="AD97" s="430"/>
      <c r="AE97" s="988" t="b">
        <v>0</v>
      </c>
      <c r="AF97" s="988"/>
      <c r="AG97" s="988"/>
      <c r="AH97" s="988"/>
      <c r="AI97" s="989"/>
      <c r="AJ97" s="313" t="str">
        <f>IF(M19="○", IF(OR(AND(NOT(S97),NOT(Y97),AE97),AND(NOT(S97),NOT(Y97),NOT(AE97))),"×","○"),"")</f>
        <v/>
      </c>
      <c r="AK97" s="431"/>
      <c r="AL97" s="867" t="s">
        <v>312</v>
      </c>
      <c r="AM97" s="868"/>
      <c r="AN97" s="868"/>
      <c r="AO97" s="868"/>
      <c r="AP97" s="868"/>
      <c r="AQ97" s="868"/>
      <c r="AR97" s="868"/>
      <c r="AS97" s="868"/>
      <c r="AT97" s="868"/>
      <c r="AU97" s="868"/>
      <c r="AV97" s="869"/>
    </row>
    <row r="98" spans="1:54" ht="18.75" customHeight="1" thickBot="1">
      <c r="A98" s="432"/>
      <c r="B98" s="1162" t="s">
        <v>390</v>
      </c>
      <c r="C98" s="1163"/>
      <c r="D98" s="1163"/>
      <c r="E98" s="1163"/>
      <c r="F98" s="1163"/>
      <c r="G98" s="1163"/>
      <c r="H98" s="1163"/>
      <c r="I98" s="1163"/>
      <c r="J98" s="1163"/>
      <c r="K98" s="1163"/>
      <c r="L98" s="1163"/>
      <c r="M98" s="1163"/>
      <c r="N98" s="1163"/>
      <c r="O98" s="1163"/>
      <c r="P98" s="1163"/>
      <c r="Q98" s="1163"/>
      <c r="R98" s="1163"/>
      <c r="S98" s="908"/>
      <c r="T98" s="909"/>
      <c r="U98" s="909"/>
      <c r="V98" s="909"/>
      <c r="W98" s="909"/>
      <c r="X98" s="433" t="s">
        <v>216</v>
      </c>
      <c r="Y98" s="909"/>
      <c r="Z98" s="909"/>
      <c r="AA98" s="909"/>
      <c r="AB98" s="909"/>
      <c r="AC98" s="909"/>
      <c r="AD98" s="434" t="s">
        <v>216</v>
      </c>
      <c r="AE98" s="909"/>
      <c r="AF98" s="909"/>
      <c r="AG98" s="909"/>
      <c r="AH98" s="909"/>
      <c r="AI98" s="909"/>
      <c r="AJ98" s="435" t="s">
        <v>24</v>
      </c>
      <c r="AK98" s="1013" t="s">
        <v>373</v>
      </c>
    </row>
    <row r="99" spans="1:54" ht="17.25" customHeight="1" thickBot="1">
      <c r="A99" s="432"/>
      <c r="B99" s="1179" t="s">
        <v>442</v>
      </c>
      <c r="C99" s="1180"/>
      <c r="D99" s="1180"/>
      <c r="E99" s="1180"/>
      <c r="F99" s="1180"/>
      <c r="G99" s="1180"/>
      <c r="H99" s="1180"/>
      <c r="I99" s="1180"/>
      <c r="J99" s="1180"/>
      <c r="K99" s="1180"/>
      <c r="L99" s="1180"/>
      <c r="M99" s="1180"/>
      <c r="N99" s="1180"/>
      <c r="O99" s="1180"/>
      <c r="P99" s="1180"/>
      <c r="Q99" s="1180"/>
      <c r="R99" s="1181"/>
      <c r="S99" s="1177"/>
      <c r="T99" s="1172"/>
      <c r="U99" s="1172"/>
      <c r="V99" s="1172"/>
      <c r="W99" s="1173"/>
      <c r="X99" s="1183" t="s">
        <v>274</v>
      </c>
      <c r="Y99" s="1171"/>
      <c r="Z99" s="1172"/>
      <c r="AA99" s="1172"/>
      <c r="AB99" s="1172"/>
      <c r="AC99" s="1173"/>
      <c r="AD99" s="1185" t="s">
        <v>274</v>
      </c>
      <c r="AE99" s="1171"/>
      <c r="AF99" s="1172"/>
      <c r="AG99" s="1172"/>
      <c r="AH99" s="1172"/>
      <c r="AI99" s="1173"/>
      <c r="AJ99" s="436" t="str">
        <f>IF(M19="○", IF(AND(S97=TRUE,Y97=TRUE), IF(AND(S99&gt;Y99, Y99&gt;0),"○","×"),""),"")</f>
        <v/>
      </c>
      <c r="AK99" s="1013"/>
      <c r="AL99" s="867" t="s">
        <v>452</v>
      </c>
      <c r="AM99" s="918"/>
      <c r="AN99" s="918"/>
      <c r="AO99" s="918"/>
      <c r="AP99" s="918"/>
      <c r="AQ99" s="918"/>
      <c r="AR99" s="918"/>
      <c r="AS99" s="918"/>
      <c r="AT99" s="918"/>
      <c r="AU99" s="918"/>
      <c r="AV99" s="919"/>
    </row>
    <row r="100" spans="1:54" ht="17.25" customHeight="1" thickBot="1">
      <c r="A100" s="432"/>
      <c r="B100" s="913"/>
      <c r="C100" s="914"/>
      <c r="D100" s="914"/>
      <c r="E100" s="914"/>
      <c r="F100" s="914"/>
      <c r="G100" s="914"/>
      <c r="H100" s="914"/>
      <c r="I100" s="914"/>
      <c r="J100" s="914"/>
      <c r="K100" s="914"/>
      <c r="L100" s="914"/>
      <c r="M100" s="914"/>
      <c r="N100" s="914"/>
      <c r="O100" s="914"/>
      <c r="P100" s="914"/>
      <c r="Q100" s="914"/>
      <c r="R100" s="1182"/>
      <c r="S100" s="1178"/>
      <c r="T100" s="1175"/>
      <c r="U100" s="1175"/>
      <c r="V100" s="1175"/>
      <c r="W100" s="1176"/>
      <c r="X100" s="1184"/>
      <c r="Y100" s="1174"/>
      <c r="Z100" s="1175"/>
      <c r="AA100" s="1175"/>
      <c r="AB100" s="1175"/>
      <c r="AC100" s="1176"/>
      <c r="AD100" s="1186"/>
      <c r="AE100" s="1174"/>
      <c r="AF100" s="1175"/>
      <c r="AG100" s="1175"/>
      <c r="AH100" s="1175"/>
      <c r="AI100" s="1176"/>
      <c r="AJ100" s="313" t="str">
        <f>IF(M19="○", IF(AND(Y97=TRUE,AE97=TRUE), IF(AND(Y103="",AE103=""), IF(AND(Y99&gt;=2*AE99,AE99&gt;0),"○","×"), IF(AND(Y103&gt;=AE103, Y99&gt;0, AE99&gt;0),"○","×")), IF(AND(S97=TRUE,AE97=TRUE),IF(AND(Y103&gt;=AE103,AE103&gt;0), IF(AND(S99&gt;2*AE99,AE99&gt;0),"○","×"),"×"),"")),"")</f>
        <v/>
      </c>
      <c r="AK100" s="1014" t="s">
        <v>291</v>
      </c>
      <c r="AL100" s="867" t="s">
        <v>453</v>
      </c>
      <c r="AM100" s="918"/>
      <c r="AN100" s="918"/>
      <c r="AO100" s="918"/>
      <c r="AP100" s="918"/>
      <c r="AQ100" s="918"/>
      <c r="AR100" s="918"/>
      <c r="AS100" s="918"/>
      <c r="AT100" s="918"/>
      <c r="AU100" s="918"/>
      <c r="AV100" s="919"/>
    </row>
    <row r="101" spans="1:54" ht="18.75" customHeight="1">
      <c r="A101" s="432"/>
      <c r="B101" s="913" t="s">
        <v>292</v>
      </c>
      <c r="C101" s="914"/>
      <c r="D101" s="914"/>
      <c r="E101" s="914"/>
      <c r="F101" s="914"/>
      <c r="G101" s="914"/>
      <c r="H101" s="914"/>
      <c r="I101" s="914"/>
      <c r="J101" s="914"/>
      <c r="K101" s="914"/>
      <c r="L101" s="914"/>
      <c r="M101" s="914"/>
      <c r="N101" s="914"/>
      <c r="O101" s="914"/>
      <c r="P101" s="914"/>
      <c r="Q101" s="914"/>
      <c r="R101" s="914"/>
      <c r="S101" s="910">
        <f>IFERROR(S95/((IFERROR(S98/(S99/S99), 0))+IFERROR(Y98/(S99/Y99),0)+IFERROR(AE98/(S99/AE99),0))/Y115,0)</f>
        <v>0</v>
      </c>
      <c r="T101" s="911"/>
      <c r="U101" s="911"/>
      <c r="V101" s="911"/>
      <c r="W101" s="911"/>
      <c r="X101" s="437" t="s">
        <v>139</v>
      </c>
      <c r="Y101" s="912">
        <f>IFERROR(S95/((IFERROR(S98/(Y99/S99), 0))+IFERROR(Y98/(Y99/Y99),0)+IFERROR(AE98/(Y99/AE99),0))/Y115,0)</f>
        <v>0</v>
      </c>
      <c r="Z101" s="911"/>
      <c r="AA101" s="911"/>
      <c r="AB101" s="911"/>
      <c r="AC101" s="911"/>
      <c r="AD101" s="437" t="s">
        <v>139</v>
      </c>
      <c r="AE101" s="912">
        <f>IFERROR(S95/((IFERROR(S98/(AE99/S99), 0))+IFERROR(Y98/(AE99/Y99),0)+IFERROR(AE98/(AE99/AE99),0))/Y115,0)</f>
        <v>0</v>
      </c>
      <c r="AF101" s="911"/>
      <c r="AG101" s="911"/>
      <c r="AH101" s="911"/>
      <c r="AI101" s="911"/>
      <c r="AJ101" s="438" t="s">
        <v>139</v>
      </c>
      <c r="AK101" s="1014"/>
    </row>
    <row r="102" spans="1:54" ht="19.5" customHeight="1">
      <c r="A102" s="432"/>
      <c r="B102" s="1038" t="s">
        <v>293</v>
      </c>
      <c r="C102" s="1039"/>
      <c r="D102" s="1039"/>
      <c r="E102" s="1039"/>
      <c r="F102" s="1039"/>
      <c r="G102" s="1039"/>
      <c r="H102" s="1039"/>
      <c r="I102" s="1039"/>
      <c r="J102" s="1039"/>
      <c r="K102" s="1039"/>
      <c r="L102" s="1039"/>
      <c r="M102" s="1039"/>
      <c r="N102" s="1039"/>
      <c r="O102" s="1039"/>
      <c r="P102" s="1039"/>
      <c r="Q102" s="1039"/>
      <c r="R102" s="1039"/>
      <c r="S102" s="439" t="s">
        <v>125</v>
      </c>
      <c r="T102" s="1033" t="e">
        <f>S98*S101*Y115</f>
        <v>#VALUE!</v>
      </c>
      <c r="U102" s="1033"/>
      <c r="V102" s="1033"/>
      <c r="W102" s="440" t="s">
        <v>139</v>
      </c>
      <c r="X102" s="441" t="s">
        <v>140</v>
      </c>
      <c r="Y102" s="442" t="s">
        <v>125</v>
      </c>
      <c r="Z102" s="952" t="e">
        <f>Y98*Y101*Y115</f>
        <v>#VALUE!</v>
      </c>
      <c r="AA102" s="952"/>
      <c r="AB102" s="952"/>
      <c r="AC102" s="443" t="s">
        <v>139</v>
      </c>
      <c r="AD102" s="441" t="s">
        <v>140</v>
      </c>
      <c r="AE102" s="442" t="s">
        <v>125</v>
      </c>
      <c r="AF102" s="952" t="e">
        <f>AE98*AE101*Y115</f>
        <v>#VALUE!</v>
      </c>
      <c r="AG102" s="952"/>
      <c r="AH102" s="952"/>
      <c r="AI102" s="443" t="s">
        <v>139</v>
      </c>
      <c r="AJ102" s="444" t="s">
        <v>140</v>
      </c>
    </row>
    <row r="103" spans="1:54" ht="24.75" customHeight="1" thickBot="1">
      <c r="A103" s="428"/>
      <c r="B103" s="875" t="s">
        <v>381</v>
      </c>
      <c r="C103" s="876"/>
      <c r="D103" s="876"/>
      <c r="E103" s="876"/>
      <c r="F103" s="876"/>
      <c r="G103" s="876"/>
      <c r="H103" s="876"/>
      <c r="I103" s="876"/>
      <c r="J103" s="876"/>
      <c r="K103" s="876"/>
      <c r="L103" s="876"/>
      <c r="M103" s="876"/>
      <c r="N103" s="876"/>
      <c r="O103" s="876"/>
      <c r="P103" s="876"/>
      <c r="Q103" s="876"/>
      <c r="R103" s="876"/>
      <c r="S103" s="1105"/>
      <c r="T103" s="1106"/>
      <c r="U103" s="1106"/>
      <c r="V103" s="1106"/>
      <c r="W103" s="1106"/>
      <c r="X103" s="1106"/>
      <c r="Y103" s="872"/>
      <c r="Z103" s="873"/>
      <c r="AA103" s="873"/>
      <c r="AB103" s="873"/>
      <c r="AC103" s="874"/>
      <c r="AD103" s="445" t="s">
        <v>1</v>
      </c>
      <c r="AE103" s="1107"/>
      <c r="AF103" s="1108"/>
      <c r="AG103" s="1108"/>
      <c r="AH103" s="1108"/>
      <c r="AI103" s="1109"/>
      <c r="AJ103" s="446" t="s">
        <v>1</v>
      </c>
      <c r="AK103" s="249"/>
    </row>
    <row r="104" spans="1:54" ht="30.75" customHeight="1" thickBot="1">
      <c r="A104" s="428"/>
      <c r="B104" s="934" t="s">
        <v>382</v>
      </c>
      <c r="C104" s="935"/>
      <c r="D104" s="935"/>
      <c r="E104" s="935"/>
      <c r="F104" s="935"/>
      <c r="G104" s="935"/>
      <c r="H104" s="935"/>
      <c r="I104" s="935"/>
      <c r="J104" s="935"/>
      <c r="K104" s="935"/>
      <c r="L104" s="935"/>
      <c r="M104" s="935"/>
      <c r="N104" s="935"/>
      <c r="O104" s="935"/>
      <c r="P104" s="935"/>
      <c r="Q104" s="935"/>
      <c r="R104" s="935"/>
      <c r="S104" s="876"/>
      <c r="T104" s="876"/>
      <c r="U104" s="876"/>
      <c r="V104" s="876"/>
      <c r="W104" s="876"/>
      <c r="X104" s="876"/>
      <c r="Y104" s="939"/>
      <c r="Z104" s="940"/>
      <c r="AA104" s="940"/>
      <c r="AB104" s="940"/>
      <c r="AC104" s="940"/>
      <c r="AD104" s="447" t="s">
        <v>1</v>
      </c>
      <c r="AE104" s="448" t="s">
        <v>286</v>
      </c>
      <c r="AF104" s="449" t="str">
        <f>IF(M19="○", IF(Y104,IF(Y104&lt;=4400000,"○","☓"),""),"")</f>
        <v/>
      </c>
      <c r="AG104" s="450" t="s">
        <v>307</v>
      </c>
      <c r="AH104" s="451"/>
      <c r="AI104" s="451"/>
      <c r="AJ104" s="451"/>
      <c r="AK104" s="257"/>
      <c r="AL104" s="867" t="s">
        <v>428</v>
      </c>
      <c r="AM104" s="918"/>
      <c r="AN104" s="918"/>
      <c r="AO104" s="918"/>
      <c r="AP104" s="918"/>
      <c r="AQ104" s="918"/>
      <c r="AR104" s="918"/>
      <c r="AS104" s="918"/>
      <c r="AT104" s="918"/>
      <c r="AU104" s="918"/>
      <c r="AV104" s="919"/>
    </row>
    <row r="105" spans="1:54" s="251" customFormat="1" ht="28.5" customHeight="1">
      <c r="A105" s="452"/>
      <c r="B105" s="936" t="s">
        <v>300</v>
      </c>
      <c r="C105" s="937"/>
      <c r="D105" s="937"/>
      <c r="E105" s="937"/>
      <c r="F105" s="937"/>
      <c r="G105" s="937"/>
      <c r="H105" s="937"/>
      <c r="I105" s="937"/>
      <c r="J105" s="937"/>
      <c r="K105" s="937"/>
      <c r="L105" s="937"/>
      <c r="M105" s="937"/>
      <c r="N105" s="937"/>
      <c r="O105" s="937"/>
      <c r="P105" s="937"/>
      <c r="Q105" s="937"/>
      <c r="R105" s="937"/>
      <c r="S105" s="937"/>
      <c r="T105" s="937"/>
      <c r="U105" s="937"/>
      <c r="V105" s="937"/>
      <c r="W105" s="937"/>
      <c r="X105" s="937"/>
      <c r="Y105" s="939"/>
      <c r="Z105" s="940"/>
      <c r="AA105" s="940"/>
      <c r="AB105" s="940"/>
      <c r="AC105" s="940"/>
      <c r="AD105" s="438" t="s">
        <v>289</v>
      </c>
      <c r="AE105" s="453" t="s">
        <v>286</v>
      </c>
      <c r="AF105" s="941" t="str">
        <f>IF(M19="○",IF(OR(Y105&gt;=Y106,OR(C108,C109,C110,C111)=TRUE),"○","☓"),"")</f>
        <v/>
      </c>
      <c r="AG105" s="1112" t="s">
        <v>290</v>
      </c>
      <c r="AH105" s="257"/>
      <c r="AJ105" s="454"/>
      <c r="AK105" s="271"/>
      <c r="AL105" s="853" t="s">
        <v>429</v>
      </c>
      <c r="AM105" s="854"/>
      <c r="AN105" s="854"/>
      <c r="AO105" s="854"/>
      <c r="AP105" s="854"/>
      <c r="AQ105" s="854"/>
      <c r="AR105" s="854"/>
      <c r="AS105" s="854"/>
      <c r="AT105" s="854"/>
      <c r="AU105" s="854"/>
      <c r="AV105" s="855"/>
      <c r="AW105" s="252"/>
      <c r="AX105" s="455"/>
      <c r="AY105" s="455"/>
      <c r="AZ105" s="455"/>
      <c r="BA105" s="455"/>
      <c r="BB105" s="455"/>
    </row>
    <row r="106" spans="1:54" s="251" customFormat="1" ht="28.5" customHeight="1" thickBot="1">
      <c r="A106" s="452"/>
      <c r="B106" s="964" t="s">
        <v>385</v>
      </c>
      <c r="C106" s="965"/>
      <c r="D106" s="965"/>
      <c r="E106" s="965"/>
      <c r="F106" s="965"/>
      <c r="G106" s="965"/>
      <c r="H106" s="965"/>
      <c r="I106" s="965"/>
      <c r="J106" s="965"/>
      <c r="K106" s="965"/>
      <c r="L106" s="965"/>
      <c r="M106" s="965"/>
      <c r="N106" s="965"/>
      <c r="O106" s="965"/>
      <c r="P106" s="965"/>
      <c r="Q106" s="965"/>
      <c r="R106" s="965"/>
      <c r="S106" s="965"/>
      <c r="T106" s="965"/>
      <c r="U106" s="965"/>
      <c r="V106" s="965"/>
      <c r="W106" s="965"/>
      <c r="X106" s="965"/>
      <c r="Y106" s="1110">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111"/>
      <c r="AA106" s="1111"/>
      <c r="AB106" s="1111"/>
      <c r="AC106" s="1111"/>
      <c r="AD106" s="456" t="s">
        <v>294</v>
      </c>
      <c r="AE106" s="453" t="s">
        <v>286</v>
      </c>
      <c r="AF106" s="942"/>
      <c r="AG106" s="1112"/>
      <c r="AH106" s="257"/>
      <c r="AI106" s="453"/>
      <c r="AJ106" s="454"/>
      <c r="AK106" s="271"/>
      <c r="AL106" s="856"/>
      <c r="AM106" s="857"/>
      <c r="AN106" s="857"/>
      <c r="AO106" s="857"/>
      <c r="AP106" s="857"/>
      <c r="AQ106" s="857"/>
      <c r="AR106" s="857"/>
      <c r="AS106" s="857"/>
      <c r="AT106" s="857"/>
      <c r="AU106" s="857"/>
      <c r="AV106" s="858"/>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125" t="s">
        <v>159</v>
      </c>
      <c r="E110" s="1125"/>
      <c r="F110" s="1125"/>
      <c r="G110" s="1125"/>
      <c r="H110" s="1125"/>
      <c r="I110" s="1125"/>
      <c r="J110" s="1125"/>
      <c r="K110" s="1125"/>
      <c r="L110" s="1125"/>
      <c r="M110" s="1125"/>
      <c r="N110" s="1125"/>
      <c r="O110" s="1125"/>
      <c r="P110" s="1125"/>
      <c r="Q110" s="1125"/>
      <c r="R110" s="1125"/>
      <c r="S110" s="1125"/>
      <c r="T110" s="1125"/>
      <c r="U110" s="1125"/>
      <c r="V110" s="1125"/>
      <c r="W110" s="1125"/>
      <c r="X110" s="1125"/>
      <c r="Y110" s="1125"/>
      <c r="Z110" s="1125"/>
      <c r="AA110" s="1125"/>
      <c r="AB110" s="1125"/>
      <c r="AC110" s="1125"/>
      <c r="AD110" s="1125"/>
      <c r="AE110" s="1125"/>
      <c r="AF110" s="1125"/>
      <c r="AG110" s="1125"/>
      <c r="AH110" s="1125"/>
      <c r="AI110" s="1125"/>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99"/>
      <c r="G111" s="999"/>
      <c r="H111" s="999"/>
      <c r="I111" s="999"/>
      <c r="J111" s="999"/>
      <c r="K111" s="999"/>
      <c r="L111" s="999"/>
      <c r="M111" s="999"/>
      <c r="N111" s="999"/>
      <c r="O111" s="999"/>
      <c r="P111" s="999"/>
      <c r="Q111" s="999"/>
      <c r="R111" s="999"/>
      <c r="S111" s="999"/>
      <c r="T111" s="999"/>
      <c r="U111" s="999"/>
      <c r="V111" s="999"/>
      <c r="W111" s="999"/>
      <c r="X111" s="999"/>
      <c r="Y111" s="999"/>
      <c r="Z111" s="999"/>
      <c r="AA111" s="999"/>
      <c r="AB111" s="999"/>
      <c r="AC111" s="999"/>
      <c r="AD111" s="999"/>
      <c r="AE111" s="999"/>
      <c r="AF111" s="999"/>
      <c r="AG111" s="999"/>
      <c r="AH111" s="999"/>
      <c r="AI111" s="999"/>
      <c r="AJ111" s="474" t="s">
        <v>31</v>
      </c>
      <c r="AL111" s="463"/>
      <c r="AM111" s="252"/>
      <c r="AN111" s="252"/>
      <c r="AO111" s="252"/>
      <c r="AP111" s="252"/>
      <c r="AQ111" s="252"/>
      <c r="AR111" s="252"/>
      <c r="AS111" s="252"/>
      <c r="AT111" s="252"/>
      <c r="AU111" s="252"/>
      <c r="AV111" s="252"/>
      <c r="AW111" s="252"/>
    </row>
    <row r="112" spans="1:54" s="305" customFormat="1" ht="33" customHeight="1">
      <c r="A112" s="1012" t="s">
        <v>443</v>
      </c>
      <c r="B112" s="1012"/>
      <c r="C112" s="1012"/>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2"/>
      <c r="AA112" s="1012"/>
      <c r="AB112" s="1012"/>
      <c r="AC112" s="1012"/>
      <c r="AD112" s="1012"/>
      <c r="AE112" s="1012"/>
      <c r="AF112" s="1012"/>
      <c r="AG112" s="1012"/>
      <c r="AH112" s="1012"/>
      <c r="AI112" s="1012"/>
      <c r="AJ112" s="1012"/>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67" t="s">
        <v>331</v>
      </c>
      <c r="AM114" s="918"/>
      <c r="AN114" s="918"/>
      <c r="AO114" s="918"/>
      <c r="AP114" s="918"/>
      <c r="AQ114" s="918"/>
      <c r="AR114" s="918"/>
      <c r="AS114" s="918"/>
      <c r="AT114" s="918"/>
      <c r="AU114" s="918"/>
      <c r="AV114" s="919"/>
    </row>
    <row r="115" spans="1:52" s="251" customFormat="1" ht="22.5" customHeight="1" thickBot="1">
      <c r="A115" s="901" t="s">
        <v>324</v>
      </c>
      <c r="B115" s="902"/>
      <c r="C115" s="902"/>
      <c r="D115" s="902"/>
      <c r="E115" s="317"/>
      <c r="F115" s="476" t="s">
        <v>21</v>
      </c>
      <c r="G115" s="318"/>
      <c r="H115" s="927"/>
      <c r="I115" s="927"/>
      <c r="J115" s="318" t="s">
        <v>11</v>
      </c>
      <c r="K115" s="927"/>
      <c r="L115" s="927"/>
      <c r="M115" s="318" t="s">
        <v>12</v>
      </c>
      <c r="N115" s="319" t="s">
        <v>13</v>
      </c>
      <c r="O115" s="319"/>
      <c r="P115" s="318" t="s">
        <v>21</v>
      </c>
      <c r="Q115" s="318"/>
      <c r="R115" s="927"/>
      <c r="S115" s="927"/>
      <c r="T115" s="318" t="s">
        <v>11</v>
      </c>
      <c r="U115" s="927"/>
      <c r="V115" s="927"/>
      <c r="W115" s="318" t="s">
        <v>12</v>
      </c>
      <c r="X115" s="318" t="s">
        <v>116</v>
      </c>
      <c r="Y115" s="318" t="str">
        <f>IF(H115&gt;=1,(R115*12+U115)-(H115*12+K115)+1,"")</f>
        <v/>
      </c>
      <c r="Z115" s="871" t="s">
        <v>117</v>
      </c>
      <c r="AA115" s="8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819" t="s">
        <v>280</v>
      </c>
      <c r="B116" s="820"/>
      <c r="C116" s="820"/>
      <c r="D116" s="820"/>
      <c r="E116" s="1034"/>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5"/>
      <c r="AA116" s="1035"/>
      <c r="AB116" s="1035"/>
      <c r="AC116" s="1036"/>
      <c r="AD116" s="1036"/>
      <c r="AE116" s="1036"/>
      <c r="AF116" s="1036"/>
      <c r="AG116" s="1036"/>
      <c r="AH116" s="1036"/>
      <c r="AI116" s="1036"/>
      <c r="AJ116" s="1037"/>
      <c r="AK116" s="257"/>
      <c r="AL116" s="252"/>
      <c r="AU116" s="267"/>
    </row>
    <row r="117" spans="1:52" ht="18.75" customHeight="1" thickBot="1">
      <c r="A117" s="822"/>
      <c r="B117" s="823"/>
      <c r="C117" s="823"/>
      <c r="D117" s="823"/>
      <c r="E117" s="1192" t="s">
        <v>374</v>
      </c>
      <c r="F117" s="1193"/>
      <c r="G117" s="1193"/>
      <c r="H117" s="1193"/>
      <c r="I117" s="1193"/>
      <c r="J117" s="1193"/>
      <c r="K117" s="1193"/>
      <c r="L117" s="1193"/>
      <c r="M117" s="1193"/>
      <c r="N117" s="1193"/>
      <c r="O117" s="1193"/>
      <c r="P117" s="1194"/>
      <c r="Q117" s="1188"/>
      <c r="R117" s="1189"/>
      <c r="S117" s="1189"/>
      <c r="T117" s="1189"/>
      <c r="U117" s="1189"/>
      <c r="V117" s="1189"/>
      <c r="W117" s="1189"/>
      <c r="X117" s="1189"/>
      <c r="Y117" s="1190"/>
      <c r="Z117" s="1190"/>
      <c r="AA117" s="1190"/>
      <c r="AB117" s="1190"/>
      <c r="AC117" s="1190"/>
      <c r="AD117" s="1190"/>
      <c r="AE117" s="1190"/>
      <c r="AF117" s="1190"/>
      <c r="AG117" s="1190"/>
      <c r="AH117" s="1190"/>
      <c r="AI117" s="1191"/>
      <c r="AJ117" s="313" t="str">
        <f>IF(S97=FALSE, IF(Q117&lt;&gt;"","○","×"),"")</f>
        <v>×</v>
      </c>
      <c r="AK117" s="257"/>
      <c r="AL117" s="867" t="s">
        <v>389</v>
      </c>
      <c r="AM117" s="918"/>
      <c r="AN117" s="918"/>
      <c r="AO117" s="918"/>
      <c r="AP117" s="918"/>
      <c r="AQ117" s="918"/>
      <c r="AR117" s="918"/>
      <c r="AS117" s="918"/>
      <c r="AT117" s="918"/>
      <c r="AU117" s="918"/>
      <c r="AV117" s="919"/>
    </row>
    <row r="118" spans="1:52" ht="29.25" customHeight="1">
      <c r="A118" s="901" t="s">
        <v>35</v>
      </c>
      <c r="B118" s="902"/>
      <c r="C118" s="902"/>
      <c r="D118" s="902"/>
      <c r="E118" s="58"/>
      <c r="F118" s="859" t="s">
        <v>33</v>
      </c>
      <c r="G118" s="859"/>
      <c r="H118" s="859"/>
      <c r="I118" s="59" t="b">
        <v>0</v>
      </c>
      <c r="J118" s="859" t="s">
        <v>71</v>
      </c>
      <c r="K118" s="859"/>
      <c r="L118" s="859"/>
      <c r="M118" s="859"/>
      <c r="N118" s="859"/>
      <c r="O118" s="60" t="b">
        <v>0</v>
      </c>
      <c r="P118" s="860" t="s">
        <v>72</v>
      </c>
      <c r="Q118" s="860"/>
      <c r="R118" s="860"/>
      <c r="S118" s="860"/>
      <c r="T118" s="860"/>
      <c r="U118" s="860"/>
      <c r="V118" s="60" t="b">
        <v>0</v>
      </c>
      <c r="W118" s="859" t="s">
        <v>34</v>
      </c>
      <c r="X118" s="859"/>
      <c r="Y118" s="308"/>
      <c r="Z118" s="164" t="b">
        <v>0</v>
      </c>
      <c r="AA118" s="860" t="s">
        <v>29</v>
      </c>
      <c r="AB118" s="860"/>
      <c r="AC118" s="478" t="s">
        <v>30</v>
      </c>
      <c r="AD118" s="1155"/>
      <c r="AE118" s="1155"/>
      <c r="AF118" s="1155"/>
      <c r="AG118" s="1155"/>
      <c r="AH118" s="1155"/>
      <c r="AI118" s="315" t="s">
        <v>31</v>
      </c>
      <c r="AJ118" s="479"/>
      <c r="AK118" s="257"/>
    </row>
    <row r="119" spans="1:52" ht="19.5" customHeight="1">
      <c r="A119" s="819" t="s">
        <v>32</v>
      </c>
      <c r="B119" s="820"/>
      <c r="C119" s="820"/>
      <c r="D119" s="820"/>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42"/>
      <c r="B120" s="843"/>
      <c r="C120" s="843"/>
      <c r="D120" s="843"/>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19"/>
      <c r="Y120" s="1019"/>
      <c r="Z120" s="1019"/>
      <c r="AA120" s="1019"/>
      <c r="AB120" s="1019"/>
      <c r="AC120" s="1019"/>
      <c r="AD120" s="1019"/>
      <c r="AE120" s="1019"/>
      <c r="AF120" s="1019"/>
      <c r="AG120" s="1019"/>
      <c r="AH120" s="1019"/>
      <c r="AI120" s="1019"/>
      <c r="AJ120" s="481" t="s">
        <v>31</v>
      </c>
      <c r="AK120" s="257"/>
      <c r="AL120" s="252"/>
      <c r="AU120" s="267"/>
    </row>
    <row r="121" spans="1:52" ht="24.75" customHeight="1">
      <c r="A121" s="842"/>
      <c r="B121" s="843"/>
      <c r="C121" s="843"/>
      <c r="D121" s="843"/>
      <c r="E121" s="1138" t="s">
        <v>341</v>
      </c>
      <c r="F121" s="1139"/>
      <c r="G121" s="1139"/>
      <c r="H121" s="1139"/>
      <c r="I121" s="1139"/>
      <c r="J121" s="1139"/>
      <c r="K121" s="1139"/>
      <c r="L121" s="1139"/>
      <c r="M121" s="1139"/>
      <c r="N121" s="1139"/>
      <c r="O121" s="1139"/>
      <c r="P121" s="1139"/>
      <c r="Q121" s="1139"/>
      <c r="R121" s="1139"/>
      <c r="S121" s="1139"/>
      <c r="T121" s="1139"/>
      <c r="U121" s="1139"/>
      <c r="V121" s="1139"/>
      <c r="W121" s="1139"/>
      <c r="X121" s="1139"/>
      <c r="Y121" s="1139"/>
      <c r="Z121" s="1139"/>
      <c r="AA121" s="1139"/>
      <c r="AB121" s="1139"/>
      <c r="AC121" s="1139"/>
      <c r="AD121" s="1139"/>
      <c r="AE121" s="1139"/>
      <c r="AF121" s="1139"/>
      <c r="AG121" s="1139"/>
      <c r="AH121" s="1139"/>
      <c r="AI121" s="1139"/>
      <c r="AJ121" s="1140"/>
      <c r="AK121" s="257"/>
      <c r="AL121" s="252"/>
      <c r="AU121" s="267"/>
    </row>
    <row r="122" spans="1:52" ht="57.75" customHeight="1" thickBot="1">
      <c r="A122" s="842"/>
      <c r="B122" s="843"/>
      <c r="C122" s="843"/>
      <c r="D122" s="843"/>
      <c r="E122" s="920"/>
      <c r="F122" s="921"/>
      <c r="G122" s="921"/>
      <c r="H122" s="921"/>
      <c r="I122" s="921"/>
      <c r="J122" s="921"/>
      <c r="K122" s="921"/>
      <c r="L122" s="921"/>
      <c r="M122" s="921"/>
      <c r="N122" s="921"/>
      <c r="O122" s="921"/>
      <c r="P122" s="921"/>
      <c r="Q122" s="921"/>
      <c r="R122" s="921"/>
      <c r="S122" s="921"/>
      <c r="T122" s="921"/>
      <c r="U122" s="921"/>
      <c r="V122" s="921"/>
      <c r="W122" s="921"/>
      <c r="X122" s="921"/>
      <c r="Y122" s="921"/>
      <c r="Z122" s="921"/>
      <c r="AA122" s="921"/>
      <c r="AB122" s="921"/>
      <c r="AC122" s="921"/>
      <c r="AD122" s="921"/>
      <c r="AE122" s="921"/>
      <c r="AF122" s="921"/>
      <c r="AG122" s="921"/>
      <c r="AH122" s="921"/>
      <c r="AI122" s="921"/>
      <c r="AJ122" s="922"/>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42"/>
      <c r="B123" s="843"/>
      <c r="C123" s="843"/>
      <c r="D123" s="843"/>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822"/>
      <c r="B124" s="823"/>
      <c r="C124" s="823"/>
      <c r="D124" s="823"/>
      <c r="E124" s="338" t="s">
        <v>120</v>
      </c>
      <c r="F124" s="339"/>
      <c r="G124" s="339"/>
      <c r="H124" s="339"/>
      <c r="I124" s="339"/>
      <c r="J124" s="339"/>
      <c r="K124" s="482"/>
      <c r="L124" s="825" t="s">
        <v>121</v>
      </c>
      <c r="M124" s="826"/>
      <c r="N124" s="1010"/>
      <c r="O124" s="1010"/>
      <c r="P124" s="340" t="s">
        <v>4</v>
      </c>
      <c r="Q124" s="1010"/>
      <c r="R124" s="1010"/>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67" t="s">
        <v>313</v>
      </c>
      <c r="AM126" s="918"/>
      <c r="AN126" s="918"/>
      <c r="AO126" s="918"/>
      <c r="AP126" s="918"/>
      <c r="AQ126" s="918"/>
      <c r="AR126" s="918"/>
      <c r="AS126" s="918"/>
      <c r="AT126" s="918"/>
      <c r="AU126" s="918"/>
      <c r="AV126" s="919"/>
      <c r="AW126" s="487"/>
    </row>
    <row r="127" spans="1:52" s="488" customFormat="1" ht="18.75" customHeight="1">
      <c r="A127" s="819" t="s">
        <v>25</v>
      </c>
      <c r="B127" s="820"/>
      <c r="C127" s="820"/>
      <c r="D127" s="821" t="b">
        <v>0</v>
      </c>
      <c r="E127" s="223" t="b">
        <v>0</v>
      </c>
      <c r="F127" s="975" t="s">
        <v>27</v>
      </c>
      <c r="G127" s="975"/>
      <c r="H127" s="975"/>
      <c r="I127" s="975"/>
      <c r="J127" s="975"/>
      <c r="K127" s="975"/>
      <c r="L127" s="975"/>
      <c r="M127" s="975"/>
      <c r="N127" s="975"/>
      <c r="O127" s="975"/>
      <c r="P127" s="975"/>
      <c r="Q127" s="975"/>
      <c r="R127" s="975"/>
      <c r="S127" s="975"/>
      <c r="T127" s="975"/>
      <c r="U127" s="975"/>
      <c r="V127" s="975"/>
      <c r="W127" s="975"/>
      <c r="X127" s="975"/>
      <c r="Y127" s="975"/>
      <c r="Z127" s="975"/>
      <c r="AA127" s="975"/>
      <c r="AB127" s="975"/>
      <c r="AC127" s="975"/>
      <c r="AD127" s="975"/>
      <c r="AE127" s="975"/>
      <c r="AF127" s="975"/>
      <c r="AG127" s="975"/>
      <c r="AH127" s="975"/>
      <c r="AI127" s="975"/>
      <c r="AJ127" s="976"/>
      <c r="AK127" s="257"/>
      <c r="AL127" s="487"/>
      <c r="AM127" s="487"/>
      <c r="AN127" s="487"/>
      <c r="AO127" s="487"/>
      <c r="AP127" s="487"/>
      <c r="AQ127" s="487"/>
      <c r="AR127" s="487"/>
      <c r="AS127" s="487"/>
      <c r="AT127" s="487"/>
      <c r="AU127" s="487"/>
      <c r="AV127" s="487"/>
      <c r="AW127" s="487"/>
    </row>
    <row r="128" spans="1:52" s="488" customFormat="1" ht="18.75" customHeight="1">
      <c r="A128" s="1015"/>
      <c r="B128" s="1016"/>
      <c r="C128" s="1016"/>
      <c r="D128" s="1017" t="b">
        <v>0</v>
      </c>
      <c r="E128" s="224" t="b">
        <v>0</v>
      </c>
      <c r="F128" s="923" t="s">
        <v>55</v>
      </c>
      <c r="G128" s="923"/>
      <c r="H128" s="923"/>
      <c r="I128" s="923"/>
      <c r="J128" s="923"/>
      <c r="K128" s="923"/>
      <c r="L128" s="923"/>
      <c r="M128" s="923"/>
      <c r="N128" s="923"/>
      <c r="O128" s="923"/>
      <c r="P128" s="923"/>
      <c r="Q128" s="923"/>
      <c r="R128" s="923"/>
      <c r="S128" s="923"/>
      <c r="T128" s="923"/>
      <c r="U128" s="923"/>
      <c r="V128" s="923"/>
      <c r="W128" s="923"/>
      <c r="X128" s="923"/>
      <c r="Y128" s="923"/>
      <c r="Z128" s="923"/>
      <c r="AA128" s="923"/>
      <c r="AB128" s="923"/>
      <c r="AC128" s="923"/>
      <c r="AD128" s="923"/>
      <c r="AE128" s="923"/>
      <c r="AF128" s="923"/>
      <c r="AG128" s="923"/>
      <c r="AH128" s="923"/>
      <c r="AI128" s="923"/>
      <c r="AJ128" s="924"/>
      <c r="AK128" s="271"/>
      <c r="AL128" s="487"/>
      <c r="AM128" s="487"/>
      <c r="AN128" s="487"/>
      <c r="AO128" s="487"/>
      <c r="AP128" s="487"/>
      <c r="AQ128" s="487"/>
      <c r="AR128" s="487"/>
      <c r="AS128" s="487"/>
      <c r="AT128" s="487"/>
      <c r="AU128" s="487"/>
      <c r="AV128" s="487"/>
      <c r="AW128" s="487"/>
    </row>
    <row r="129" spans="1:73" s="488" customFormat="1" ht="18" customHeight="1">
      <c r="A129" s="979" t="s">
        <v>26</v>
      </c>
      <c r="B129" s="980"/>
      <c r="C129" s="980"/>
      <c r="D129" s="981" t="b">
        <v>0</v>
      </c>
      <c r="E129" s="224" t="b">
        <v>0</v>
      </c>
      <c r="F129" s="925" t="s">
        <v>28</v>
      </c>
      <c r="G129" s="925"/>
      <c r="H129" s="925"/>
      <c r="I129" s="925"/>
      <c r="J129" s="925"/>
      <c r="K129" s="925"/>
      <c r="L129" s="925"/>
      <c r="M129" s="925"/>
      <c r="N129" s="925"/>
      <c r="O129" s="925"/>
      <c r="P129" s="925"/>
      <c r="Q129" s="925"/>
      <c r="R129" s="925"/>
      <c r="S129" s="925"/>
      <c r="T129" s="925"/>
      <c r="U129" s="925"/>
      <c r="V129" s="925"/>
      <c r="W129" s="925"/>
      <c r="X129" s="925"/>
      <c r="Y129" s="925"/>
      <c r="Z129" s="925"/>
      <c r="AA129" s="925"/>
      <c r="AB129" s="925"/>
      <c r="AC129" s="925"/>
      <c r="AD129" s="925"/>
      <c r="AE129" s="925"/>
      <c r="AF129" s="925"/>
      <c r="AG129" s="925"/>
      <c r="AH129" s="925"/>
      <c r="AI129" s="925"/>
      <c r="AJ129" s="926"/>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822"/>
      <c r="B130" s="823"/>
      <c r="C130" s="823"/>
      <c r="D130" s="824" t="b">
        <v>0</v>
      </c>
      <c r="E130" s="225" t="b">
        <v>0</v>
      </c>
      <c r="F130" s="489" t="s">
        <v>317</v>
      </c>
      <c r="G130" s="490"/>
      <c r="H130" s="491" t="s">
        <v>30</v>
      </c>
      <c r="I130" s="1011"/>
      <c r="J130" s="1011"/>
      <c r="K130" s="1011"/>
      <c r="L130" s="1011"/>
      <c r="M130" s="1011"/>
      <c r="N130" s="1011"/>
      <c r="O130" s="1011"/>
      <c r="P130" s="1011"/>
      <c r="Q130" s="1011"/>
      <c r="R130" s="1011"/>
      <c r="S130" s="1011"/>
      <c r="T130" s="1011"/>
      <c r="U130" s="1011"/>
      <c r="V130" s="1011"/>
      <c r="W130" s="1011"/>
      <c r="X130" s="1011"/>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38" t="s">
        <v>366</v>
      </c>
      <c r="AM134" s="938"/>
      <c r="AN134" s="938"/>
      <c r="AO134" s="938"/>
      <c r="AP134" s="938"/>
      <c r="AQ134" s="938"/>
      <c r="AR134" s="938"/>
      <c r="AS134" s="938"/>
      <c r="AT134" s="938"/>
      <c r="AU134" s="938"/>
      <c r="AV134" s="938"/>
      <c r="AW134" s="938"/>
      <c r="AX134" s="938"/>
      <c r="AY134" s="938"/>
      <c r="AZ134" s="938"/>
      <c r="BA134" s="938"/>
      <c r="BB134" s="938"/>
      <c r="BC134" s="938"/>
      <c r="BD134" s="938"/>
      <c r="BE134" s="938"/>
      <c r="BF134" s="938"/>
      <c r="BG134" s="938"/>
      <c r="BH134" s="938"/>
      <c r="BI134" s="938"/>
      <c r="BJ134" s="938"/>
      <c r="BK134" s="938"/>
      <c r="BL134" s="938"/>
      <c r="BM134" s="938"/>
      <c r="BN134" s="938"/>
      <c r="BO134" s="938"/>
      <c r="BP134" s="938"/>
      <c r="BQ134" s="938"/>
      <c r="BR134" s="938"/>
      <c r="BS134" s="938"/>
      <c r="BT134" s="938"/>
      <c r="BU134" s="938"/>
    </row>
    <row r="135" spans="1:73" s="297" customFormat="1" ht="22.5" customHeight="1">
      <c r="A135" s="420" t="s">
        <v>365</v>
      </c>
      <c r="B135" s="1012" t="s">
        <v>435</v>
      </c>
      <c r="C135" s="1012"/>
      <c r="D135" s="1012"/>
      <c r="E135" s="1012"/>
      <c r="F135" s="1012"/>
      <c r="G135" s="1012"/>
      <c r="H135" s="1012"/>
      <c r="I135" s="1012"/>
      <c r="J135" s="1012"/>
      <c r="K135" s="1012"/>
      <c r="L135" s="1012"/>
      <c r="M135" s="1012"/>
      <c r="N135" s="1012"/>
      <c r="O135" s="1012"/>
      <c r="P135" s="1012"/>
      <c r="Q135" s="1012"/>
      <c r="R135" s="1012"/>
      <c r="S135" s="1012"/>
      <c r="T135" s="1012"/>
      <c r="U135" s="1012"/>
      <c r="V135" s="1012"/>
      <c r="W135" s="1012"/>
      <c r="X135" s="1012"/>
      <c r="Y135" s="1012"/>
      <c r="Z135" s="1012"/>
      <c r="AA135" s="1012"/>
      <c r="AB135" s="1012"/>
      <c r="AC135" s="1012"/>
      <c r="AD135" s="1012"/>
      <c r="AE135" s="1012"/>
      <c r="AF135" s="1012"/>
      <c r="AG135" s="1012"/>
      <c r="AH135" s="1012"/>
      <c r="AI135" s="1012"/>
      <c r="AJ135" s="1012"/>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62">
        <f>S139+S142</f>
        <v>0</v>
      </c>
      <c r="T137" s="963"/>
      <c r="U137" s="963"/>
      <c r="V137" s="963"/>
      <c r="W137" s="963"/>
      <c r="X137" s="312" t="s">
        <v>1</v>
      </c>
      <c r="Y137" s="502"/>
      <c r="Z137" s="502"/>
      <c r="AA137" s="502"/>
      <c r="AB137" s="503"/>
      <c r="AC137" s="271"/>
      <c r="AD137" s="271"/>
      <c r="AE137" s="271"/>
      <c r="AF137" s="271"/>
      <c r="AG137" s="271"/>
      <c r="AH137" s="271"/>
      <c r="AI137" s="271"/>
      <c r="AK137" s="271"/>
    </row>
    <row r="138" spans="1:73" ht="23.25" customHeight="1" thickBot="1">
      <c r="A138" s="1004" t="s">
        <v>400</v>
      </c>
      <c r="B138" s="1004"/>
      <c r="C138" s="1004"/>
      <c r="D138" s="1004"/>
      <c r="E138" s="1004"/>
      <c r="F138" s="1004"/>
      <c r="G138" s="1004"/>
      <c r="H138" s="1004"/>
      <c r="I138" s="1004"/>
      <c r="J138" s="1004"/>
      <c r="K138" s="1004"/>
      <c r="L138" s="1004"/>
      <c r="M138" s="1004"/>
      <c r="N138" s="1004"/>
      <c r="O138" s="1004"/>
      <c r="P138" s="1004"/>
      <c r="Q138" s="1004"/>
      <c r="R138" s="1004"/>
      <c r="S138" s="1005"/>
      <c r="T138" s="1005"/>
      <c r="U138" s="1005"/>
      <c r="V138" s="1005"/>
      <c r="W138" s="1005"/>
      <c r="X138" s="1004"/>
      <c r="Y138" s="1004"/>
      <c r="Z138" s="1004"/>
      <c r="AA138" s="1004"/>
      <c r="AB138" s="1004"/>
      <c r="AC138" s="1004"/>
      <c r="AD138" s="1004"/>
      <c r="AE138" s="329"/>
      <c r="AF138" s="345"/>
      <c r="AG138" s="345"/>
      <c r="AH138" s="345"/>
      <c r="AI138" s="345"/>
      <c r="AJ138" s="345"/>
      <c r="AK138" s="345"/>
    </row>
    <row r="139" spans="1:73" ht="19.5" customHeight="1" thickBot="1">
      <c r="A139" s="1137" t="s">
        <v>281</v>
      </c>
      <c r="B139" s="862"/>
      <c r="C139" s="331" t="s">
        <v>283</v>
      </c>
      <c r="D139" s="331"/>
      <c r="E139" s="331"/>
      <c r="F139" s="331"/>
      <c r="G139" s="331"/>
      <c r="H139" s="331"/>
      <c r="I139" s="331"/>
      <c r="J139" s="331"/>
      <c r="K139" s="331"/>
      <c r="L139" s="331"/>
      <c r="M139" s="331"/>
      <c r="N139" s="331"/>
      <c r="O139" s="331"/>
      <c r="P139" s="331"/>
      <c r="Q139" s="331"/>
      <c r="R139" s="331"/>
      <c r="S139" s="943"/>
      <c r="T139" s="944"/>
      <c r="U139" s="944"/>
      <c r="V139" s="944"/>
      <c r="W139" s="945"/>
      <c r="X139" s="312" t="s">
        <v>1</v>
      </c>
      <c r="Y139" s="504"/>
      <c r="Z139" s="500"/>
      <c r="AA139" s="505"/>
      <c r="AB139" s="506"/>
      <c r="AC139" s="506"/>
      <c r="AD139" s="507"/>
      <c r="AE139" s="1006" t="s">
        <v>286</v>
      </c>
      <c r="AF139" s="345"/>
      <c r="AH139" s="345"/>
      <c r="AJ139" s="345"/>
      <c r="AK139" s="345"/>
    </row>
    <row r="140" spans="1:73" ht="19.5" customHeight="1" thickBot="1">
      <c r="A140" s="863"/>
      <c r="B140" s="864"/>
      <c r="C140" s="508"/>
      <c r="D140" s="1000" t="s">
        <v>434</v>
      </c>
      <c r="E140" s="1000"/>
      <c r="F140" s="1000"/>
      <c r="G140" s="1000"/>
      <c r="H140" s="1000"/>
      <c r="I140" s="1000"/>
      <c r="J140" s="1000"/>
      <c r="K140" s="1000"/>
      <c r="L140" s="1000"/>
      <c r="M140" s="1000"/>
      <c r="N140" s="1000"/>
      <c r="O140" s="1000"/>
      <c r="P140" s="1000"/>
      <c r="Q140" s="1000"/>
      <c r="R140" s="1000"/>
      <c r="S140" s="946"/>
      <c r="T140" s="947"/>
      <c r="U140" s="947"/>
      <c r="V140" s="947"/>
      <c r="W140" s="948"/>
      <c r="X140" s="509" t="s">
        <v>1</v>
      </c>
      <c r="Y140" s="510" t="s">
        <v>30</v>
      </c>
      <c r="Z140" s="1007">
        <f>IFERROR(S140/S139*100,0)</f>
        <v>0</v>
      </c>
      <c r="AA140" s="1008"/>
      <c r="AB140" s="1009"/>
      <c r="AC140" s="511" t="s">
        <v>31</v>
      </c>
      <c r="AD140" s="512" t="s">
        <v>212</v>
      </c>
      <c r="AE140" s="1006"/>
      <c r="AF140" s="313" t="str">
        <f>IF(X19="○", IF(Z140=0,"",IF(Z140&gt;=200/3,"○","×")), "")</f>
        <v/>
      </c>
      <c r="AG140" s="1030" t="s">
        <v>295</v>
      </c>
      <c r="AH140" s="345"/>
      <c r="AI140" s="345"/>
      <c r="AJ140" s="345"/>
      <c r="AK140" s="345"/>
      <c r="AL140" s="867" t="s">
        <v>395</v>
      </c>
      <c r="AM140" s="868"/>
      <c r="AN140" s="868"/>
      <c r="AO140" s="868"/>
      <c r="AP140" s="868"/>
      <c r="AQ140" s="868"/>
      <c r="AR140" s="868"/>
      <c r="AS140" s="868"/>
      <c r="AT140" s="868"/>
      <c r="AU140" s="868"/>
      <c r="AV140" s="869"/>
    </row>
    <row r="141" spans="1:73" ht="19.5" customHeight="1" thickBot="1">
      <c r="A141" s="865"/>
      <c r="B141" s="866"/>
      <c r="C141" s="513"/>
      <c r="D141" s="876"/>
      <c r="E141" s="876"/>
      <c r="F141" s="876"/>
      <c r="G141" s="876"/>
      <c r="H141" s="876"/>
      <c r="I141" s="876"/>
      <c r="J141" s="876"/>
      <c r="K141" s="876"/>
      <c r="L141" s="876"/>
      <c r="M141" s="876"/>
      <c r="N141" s="876"/>
      <c r="O141" s="876"/>
      <c r="P141" s="876"/>
      <c r="Q141" s="876"/>
      <c r="R141" s="876"/>
      <c r="S141" s="514" t="s">
        <v>30</v>
      </c>
      <c r="T141" s="1029" t="e">
        <f>S140/Y148</f>
        <v>#VALUE!</v>
      </c>
      <c r="U141" s="1029"/>
      <c r="V141" s="1029"/>
      <c r="W141" s="515" t="s">
        <v>1</v>
      </c>
      <c r="X141" s="516" t="s">
        <v>31</v>
      </c>
      <c r="Y141" s="517"/>
      <c r="Z141" s="518"/>
      <c r="AA141" s="519"/>
      <c r="AB141" s="1028"/>
      <c r="AC141" s="1028"/>
      <c r="AD141" s="520"/>
      <c r="AE141" s="1006"/>
      <c r="AF141" s="521"/>
      <c r="AG141" s="1030"/>
      <c r="AH141" s="345"/>
      <c r="AI141" s="345"/>
      <c r="AJ141" s="345"/>
      <c r="AK141" s="345"/>
      <c r="AL141" s="522"/>
      <c r="AM141" s="522"/>
      <c r="AN141" s="522"/>
      <c r="AO141" s="522"/>
      <c r="AP141" s="522"/>
      <c r="AQ141" s="522"/>
      <c r="AR141" s="522"/>
      <c r="AS141" s="522"/>
      <c r="AT141" s="522"/>
      <c r="AU141" s="522"/>
      <c r="AV141" s="522"/>
    </row>
    <row r="142" spans="1:73" ht="19.5" customHeight="1" thickBot="1">
      <c r="A142" s="861" t="s">
        <v>282</v>
      </c>
      <c r="B142" s="862"/>
      <c r="C142" s="523" t="s">
        <v>284</v>
      </c>
      <c r="D142" s="366"/>
      <c r="E142" s="366"/>
      <c r="F142" s="366"/>
      <c r="G142" s="366"/>
      <c r="H142" s="366"/>
      <c r="I142" s="366"/>
      <c r="J142" s="366"/>
      <c r="K142" s="366"/>
      <c r="L142" s="366"/>
      <c r="M142" s="366"/>
      <c r="N142" s="366"/>
      <c r="O142" s="366"/>
      <c r="P142" s="366"/>
      <c r="Q142" s="366"/>
      <c r="R142" s="366"/>
      <c r="S142" s="943"/>
      <c r="T142" s="944"/>
      <c r="U142" s="944"/>
      <c r="V142" s="944"/>
      <c r="W142" s="945"/>
      <c r="X142" s="524" t="s">
        <v>1</v>
      </c>
      <c r="Y142" s="504"/>
      <c r="Z142" s="500"/>
      <c r="AA142" s="525"/>
      <c r="AB142" s="526"/>
      <c r="AC142" s="526"/>
      <c r="AD142" s="507"/>
      <c r="AE142" s="1006" t="s">
        <v>286</v>
      </c>
      <c r="AF142" s="249"/>
      <c r="AG142" s="1030"/>
      <c r="AH142" s="345"/>
      <c r="AI142" s="345"/>
      <c r="AJ142" s="345"/>
      <c r="AK142" s="345"/>
    </row>
    <row r="143" spans="1:73" ht="19.5" customHeight="1" thickBot="1">
      <c r="A143" s="863"/>
      <c r="B143" s="864"/>
      <c r="C143" s="508"/>
      <c r="D143" s="1000" t="s">
        <v>434</v>
      </c>
      <c r="E143" s="1000"/>
      <c r="F143" s="1000"/>
      <c r="G143" s="1000"/>
      <c r="H143" s="1000"/>
      <c r="I143" s="1000"/>
      <c r="J143" s="1000"/>
      <c r="K143" s="1000"/>
      <c r="L143" s="1000"/>
      <c r="M143" s="1000"/>
      <c r="N143" s="1000"/>
      <c r="O143" s="1000"/>
      <c r="P143" s="1000"/>
      <c r="Q143" s="1000"/>
      <c r="R143" s="1000"/>
      <c r="S143" s="946"/>
      <c r="T143" s="947"/>
      <c r="U143" s="947"/>
      <c r="V143" s="947"/>
      <c r="W143" s="948"/>
      <c r="X143" s="527" t="s">
        <v>1</v>
      </c>
      <c r="Y143" s="528" t="s">
        <v>30</v>
      </c>
      <c r="Z143" s="1001">
        <f>IFERROR(S143/S142*100,0)</f>
        <v>0</v>
      </c>
      <c r="AA143" s="1002"/>
      <c r="AB143" s="1003"/>
      <c r="AC143" s="529" t="s">
        <v>31</v>
      </c>
      <c r="AD143" s="512" t="s">
        <v>212</v>
      </c>
      <c r="AE143" s="1006"/>
      <c r="AF143" s="313" t="str">
        <f>IF(X19="○", IF(Z143=0,"",IF(Z143&gt;=200/3,"○","×")),"")</f>
        <v/>
      </c>
      <c r="AG143" s="1030"/>
      <c r="AH143" s="345"/>
      <c r="AI143" s="345"/>
      <c r="AJ143" s="345"/>
      <c r="AK143" s="345"/>
      <c r="AL143" s="867" t="s">
        <v>396</v>
      </c>
      <c r="AM143" s="868"/>
      <c r="AN143" s="868"/>
      <c r="AO143" s="868"/>
      <c r="AP143" s="868"/>
      <c r="AQ143" s="868"/>
      <c r="AR143" s="868"/>
      <c r="AS143" s="868"/>
      <c r="AT143" s="868"/>
      <c r="AU143" s="868"/>
      <c r="AV143" s="869"/>
    </row>
    <row r="144" spans="1:73" ht="18.75" customHeight="1">
      <c r="A144" s="865"/>
      <c r="B144" s="866"/>
      <c r="C144" s="513"/>
      <c r="D144" s="876"/>
      <c r="E144" s="876"/>
      <c r="F144" s="876"/>
      <c r="G144" s="876"/>
      <c r="H144" s="876"/>
      <c r="I144" s="876"/>
      <c r="J144" s="876"/>
      <c r="K144" s="876"/>
      <c r="L144" s="876"/>
      <c r="M144" s="876"/>
      <c r="N144" s="876"/>
      <c r="O144" s="876"/>
      <c r="P144" s="876"/>
      <c r="Q144" s="876"/>
      <c r="R144" s="876"/>
      <c r="S144" s="530" t="s">
        <v>30</v>
      </c>
      <c r="T144" s="1121" t="e">
        <f>S143/Y148</f>
        <v>#VALUE!</v>
      </c>
      <c r="U144" s="1121"/>
      <c r="V144" s="1121"/>
      <c r="W144" s="531" t="s">
        <v>1</v>
      </c>
      <c r="X144" s="532" t="s">
        <v>31</v>
      </c>
      <c r="Y144" s="517"/>
      <c r="Z144" s="518"/>
      <c r="AA144" s="519"/>
      <c r="AB144" s="1028"/>
      <c r="AC144" s="1028"/>
      <c r="AD144" s="520"/>
      <c r="AE144" s="1006"/>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901" t="s">
        <v>324</v>
      </c>
      <c r="B148" s="902"/>
      <c r="C148" s="902"/>
      <c r="D148" s="902"/>
      <c r="E148" s="537"/>
      <c r="F148" s="476" t="s">
        <v>21</v>
      </c>
      <c r="G148" s="318"/>
      <c r="H148" s="870"/>
      <c r="I148" s="870"/>
      <c r="J148" s="318" t="s">
        <v>11</v>
      </c>
      <c r="K148" s="870"/>
      <c r="L148" s="870"/>
      <c r="M148" s="318" t="s">
        <v>12</v>
      </c>
      <c r="N148" s="319" t="s">
        <v>13</v>
      </c>
      <c r="O148" s="319"/>
      <c r="P148" s="318" t="s">
        <v>21</v>
      </c>
      <c r="Q148" s="318"/>
      <c r="R148" s="870"/>
      <c r="S148" s="870"/>
      <c r="T148" s="318" t="s">
        <v>11</v>
      </c>
      <c r="U148" s="870"/>
      <c r="V148" s="870"/>
      <c r="W148" s="318" t="s">
        <v>12</v>
      </c>
      <c r="X148" s="318" t="s">
        <v>116</v>
      </c>
      <c r="Y148" s="318" t="str">
        <f>IF(H148&gt;=1,(R148*12+U148)-(H148*12+K148)+1,"")</f>
        <v/>
      </c>
      <c r="Z148" s="871" t="s">
        <v>117</v>
      </c>
      <c r="AA148" s="871"/>
      <c r="AB148" s="320" t="s">
        <v>48</v>
      </c>
      <c r="AJ148" s="313" t="str">
        <f>IF(X19="○", IF(AND(AND(H148&lt;&gt;"",K148&lt;&gt;"",R148&lt;&gt;"",U148&lt;&gt;""),OR(I149=TRUE,N149=TRUE,V149=TRUE), OR(I150=TRUE,N150=TRUE,V150=TRUE,AND(AB150=TRUE,AF150&lt;&gt;"")), OR(E152=TRUE, L152=TRUE, AND(S152=TRUE,X152&lt;&gt;"")), AND(E154&lt;&gt;"",N156&lt;&gt;"",Q156&lt;&gt;""),OR(U156=TRUE, Y156=TRUE)),"○","×"),"")</f>
        <v/>
      </c>
      <c r="AL148" s="853" t="s">
        <v>383</v>
      </c>
      <c r="AM148" s="854"/>
      <c r="AN148" s="854"/>
      <c r="AO148" s="854"/>
      <c r="AP148" s="854"/>
      <c r="AQ148" s="854"/>
      <c r="AR148" s="854"/>
      <c r="AS148" s="854"/>
      <c r="AT148" s="854"/>
      <c r="AU148" s="854"/>
      <c r="AV148" s="855"/>
    </row>
    <row r="149" spans="1:49" s="251" customFormat="1" ht="27" customHeight="1" thickBot="1">
      <c r="A149" s="819" t="s">
        <v>35</v>
      </c>
      <c r="B149" s="820"/>
      <c r="C149" s="820"/>
      <c r="D149" s="821"/>
      <c r="E149" s="827" t="s">
        <v>424</v>
      </c>
      <c r="F149" s="828"/>
      <c r="G149" s="828"/>
      <c r="H149" s="829"/>
      <c r="I149" s="65" t="b">
        <v>0</v>
      </c>
      <c r="J149" s="1209" t="s">
        <v>33</v>
      </c>
      <c r="K149" s="1209"/>
      <c r="L149" s="1209"/>
      <c r="M149" s="1209"/>
      <c r="N149" s="65" t="b">
        <v>0</v>
      </c>
      <c r="O149" s="823" t="s">
        <v>318</v>
      </c>
      <c r="P149" s="823"/>
      <c r="Q149" s="823"/>
      <c r="R149" s="823"/>
      <c r="S149" s="823"/>
      <c r="T149" s="823"/>
      <c r="U149" s="823"/>
      <c r="V149" s="65" t="b">
        <v>0</v>
      </c>
      <c r="W149" s="823" t="s">
        <v>319</v>
      </c>
      <c r="X149" s="823"/>
      <c r="Y149" s="823"/>
      <c r="Z149" s="823"/>
      <c r="AA149" s="823"/>
      <c r="AB149" s="823"/>
      <c r="AC149" s="1208"/>
      <c r="AD149" s="1208"/>
      <c r="AE149" s="323"/>
      <c r="AF149" s="538"/>
      <c r="AG149" s="538"/>
      <c r="AH149" s="538"/>
      <c r="AI149" s="323"/>
      <c r="AJ149" s="539"/>
      <c r="AK149" s="237"/>
      <c r="AL149" s="856"/>
      <c r="AM149" s="857"/>
      <c r="AN149" s="857"/>
      <c r="AO149" s="857"/>
      <c r="AP149" s="857"/>
      <c r="AQ149" s="857"/>
      <c r="AR149" s="857"/>
      <c r="AS149" s="857"/>
      <c r="AT149" s="857"/>
      <c r="AU149" s="857"/>
      <c r="AV149" s="858"/>
      <c r="AW149" s="252"/>
    </row>
    <row r="150" spans="1:49" s="251" customFormat="1" ht="26.25" customHeight="1">
      <c r="A150" s="822"/>
      <c r="B150" s="823"/>
      <c r="C150" s="823"/>
      <c r="D150" s="824"/>
      <c r="E150" s="1215" t="s">
        <v>425</v>
      </c>
      <c r="F150" s="902"/>
      <c r="G150" s="902"/>
      <c r="H150" s="1216"/>
      <c r="I150" s="66" t="b">
        <v>0</v>
      </c>
      <c r="J150" s="860" t="s">
        <v>71</v>
      </c>
      <c r="K150" s="860"/>
      <c r="L150" s="860"/>
      <c r="M150" s="860"/>
      <c r="N150" s="65" t="b">
        <v>0</v>
      </c>
      <c r="O150" s="860" t="s">
        <v>213</v>
      </c>
      <c r="P150" s="860"/>
      <c r="Q150" s="860"/>
      <c r="R150" s="860"/>
      <c r="S150" s="860"/>
      <c r="T150" s="860"/>
      <c r="U150" s="860"/>
      <c r="V150" s="65" t="b">
        <v>0</v>
      </c>
      <c r="W150" s="860" t="s">
        <v>34</v>
      </c>
      <c r="X150" s="860"/>
      <c r="Y150" s="860"/>
      <c r="Z150" s="860"/>
      <c r="AA150" s="860"/>
      <c r="AB150" s="67" t="b">
        <v>0</v>
      </c>
      <c r="AC150" s="860" t="s">
        <v>29</v>
      </c>
      <c r="AD150" s="860"/>
      <c r="AE150" s="540" t="s">
        <v>30</v>
      </c>
      <c r="AF150" s="1027"/>
      <c r="AG150" s="1027"/>
      <c r="AH150" s="1027"/>
      <c r="AI150" s="1027"/>
      <c r="AJ150" s="541" t="s">
        <v>31</v>
      </c>
      <c r="AK150" s="237"/>
      <c r="AL150" s="252"/>
      <c r="AM150" s="252"/>
      <c r="AN150" s="252"/>
      <c r="AO150" s="252"/>
      <c r="AP150" s="252"/>
      <c r="AQ150" s="252"/>
      <c r="AR150" s="252"/>
      <c r="AS150" s="252"/>
      <c r="AT150" s="252"/>
      <c r="AU150" s="252"/>
      <c r="AV150" s="252"/>
      <c r="AW150" s="252"/>
    </row>
    <row r="151" spans="1:49" s="251" customFormat="1" ht="19.5" customHeight="1">
      <c r="A151" s="819" t="s">
        <v>32</v>
      </c>
      <c r="B151" s="820"/>
      <c r="C151" s="820"/>
      <c r="D151" s="820"/>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42"/>
      <c r="B152" s="843"/>
      <c r="C152" s="843"/>
      <c r="D152" s="843"/>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49"/>
      <c r="Y152" s="849" t="b">
        <v>1</v>
      </c>
      <c r="Z152" s="849"/>
      <c r="AA152" s="849"/>
      <c r="AB152" s="849"/>
      <c r="AC152" s="849"/>
      <c r="AD152" s="849"/>
      <c r="AE152" s="849"/>
      <c r="AF152" s="849"/>
      <c r="AG152" s="849"/>
      <c r="AH152" s="849"/>
      <c r="AI152" s="849"/>
      <c r="AJ152" s="332" t="s">
        <v>31</v>
      </c>
      <c r="AK152" s="237"/>
      <c r="AL152" s="238"/>
      <c r="AM152" s="252"/>
      <c r="AN152" s="252"/>
      <c r="AO152" s="252"/>
      <c r="AP152" s="252"/>
      <c r="AQ152" s="252"/>
      <c r="AR152" s="252"/>
      <c r="AS152" s="252"/>
      <c r="AT152" s="252"/>
      <c r="AU152" s="252"/>
      <c r="AV152" s="252"/>
      <c r="AW152" s="252"/>
    </row>
    <row r="153" spans="1:49" s="251" customFormat="1" ht="18.75" customHeight="1">
      <c r="A153" s="842"/>
      <c r="B153" s="843"/>
      <c r="C153" s="843"/>
      <c r="D153" s="843"/>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42"/>
      <c r="B154" s="843"/>
      <c r="C154" s="843"/>
      <c r="D154" s="843"/>
      <c r="E154" s="846"/>
      <c r="F154" s="847"/>
      <c r="G154" s="847"/>
      <c r="H154" s="847"/>
      <c r="I154" s="847"/>
      <c r="J154" s="847"/>
      <c r="K154" s="847"/>
      <c r="L154" s="847"/>
      <c r="M154" s="847"/>
      <c r="N154" s="847"/>
      <c r="O154" s="847"/>
      <c r="P154" s="847"/>
      <c r="Q154" s="847"/>
      <c r="R154" s="847"/>
      <c r="S154" s="847"/>
      <c r="T154" s="847"/>
      <c r="U154" s="847"/>
      <c r="V154" s="847"/>
      <c r="W154" s="847"/>
      <c r="X154" s="847"/>
      <c r="Y154" s="847"/>
      <c r="Z154" s="847"/>
      <c r="AA154" s="847"/>
      <c r="AB154" s="847"/>
      <c r="AC154" s="847"/>
      <c r="AD154" s="847"/>
      <c r="AE154" s="847"/>
      <c r="AF154" s="847"/>
      <c r="AG154" s="847"/>
      <c r="AH154" s="847"/>
      <c r="AI154" s="847"/>
      <c r="AJ154" s="848"/>
      <c r="AK154" s="257"/>
      <c r="AL154" s="252"/>
      <c r="AM154" s="252"/>
      <c r="AN154" s="252"/>
      <c r="AO154" s="252"/>
      <c r="AP154" s="252"/>
      <c r="AQ154" s="252"/>
      <c r="AR154" s="252"/>
      <c r="AS154" s="252"/>
      <c r="AT154" s="252"/>
      <c r="AU154" s="252"/>
      <c r="AV154" s="252"/>
      <c r="AW154" s="252"/>
    </row>
    <row r="155" spans="1:49" s="251" customFormat="1" ht="16.5" customHeight="1" thickBot="1">
      <c r="A155" s="842"/>
      <c r="B155" s="843"/>
      <c r="C155" s="843"/>
      <c r="D155" s="844"/>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822"/>
      <c r="B156" s="823"/>
      <c r="C156" s="823"/>
      <c r="D156" s="845"/>
      <c r="E156" s="542" t="s">
        <v>120</v>
      </c>
      <c r="F156" s="339"/>
      <c r="G156" s="339"/>
      <c r="H156" s="339"/>
      <c r="I156" s="339"/>
      <c r="J156" s="339"/>
      <c r="K156" s="482"/>
      <c r="L156" s="825" t="s">
        <v>121</v>
      </c>
      <c r="M156" s="826"/>
      <c r="N156" s="841"/>
      <c r="O156" s="841"/>
      <c r="P156" s="340" t="s">
        <v>4</v>
      </c>
      <c r="Q156" s="841"/>
      <c r="R156" s="8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38" t="s">
        <v>448</v>
      </c>
      <c r="C160" s="938"/>
      <c r="D160" s="938"/>
      <c r="E160" s="938"/>
      <c r="F160" s="938"/>
      <c r="G160" s="938"/>
      <c r="H160" s="938"/>
      <c r="I160" s="938"/>
      <c r="J160" s="938"/>
      <c r="K160" s="938"/>
      <c r="L160" s="938"/>
      <c r="M160" s="938"/>
      <c r="N160" s="938"/>
      <c r="O160" s="938"/>
      <c r="P160" s="938"/>
      <c r="Q160" s="938"/>
      <c r="R160" s="938"/>
      <c r="S160" s="938"/>
      <c r="T160" s="938"/>
      <c r="U160" s="938"/>
      <c r="V160" s="938"/>
      <c r="W160" s="938"/>
      <c r="X160" s="938"/>
      <c r="Y160" s="938"/>
      <c r="Z160" s="938"/>
      <c r="AA160" s="938"/>
      <c r="AB160" s="938"/>
      <c r="AC160" s="938"/>
      <c r="AD160" s="938"/>
      <c r="AE160" s="938"/>
      <c r="AF160" s="938"/>
      <c r="AG160" s="938"/>
      <c r="AH160" s="938"/>
      <c r="AI160" s="938"/>
      <c r="AJ160" s="938"/>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53" t="s">
        <v>449</v>
      </c>
      <c r="C162" s="953"/>
      <c r="D162" s="953"/>
      <c r="E162" s="953"/>
      <c r="F162" s="953"/>
      <c r="G162" s="953"/>
      <c r="H162" s="953"/>
      <c r="I162" s="953"/>
      <c r="J162" s="953"/>
      <c r="K162" s="953"/>
      <c r="L162" s="953"/>
      <c r="M162" s="953"/>
      <c r="N162" s="953"/>
      <c r="O162" s="953"/>
      <c r="P162" s="953"/>
      <c r="Q162" s="953"/>
      <c r="R162" s="953"/>
      <c r="S162" s="953"/>
      <c r="T162" s="953"/>
      <c r="U162" s="953"/>
      <c r="V162" s="953"/>
      <c r="W162" s="953"/>
      <c r="X162" s="953"/>
      <c r="Y162" s="953"/>
      <c r="Z162" s="953"/>
      <c r="AA162" s="953"/>
      <c r="AB162" s="953"/>
      <c r="AC162" s="953"/>
      <c r="AD162" s="953"/>
      <c r="AE162" s="953"/>
      <c r="AF162" s="953"/>
      <c r="AG162" s="953"/>
      <c r="AH162" s="953"/>
      <c r="AI162" s="953"/>
      <c r="AJ162" s="953"/>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212" t="s">
        <v>203</v>
      </c>
      <c r="B164" s="1213"/>
      <c r="C164" s="1213"/>
      <c r="D164" s="1214"/>
      <c r="E164" s="928" t="s">
        <v>41</v>
      </c>
      <c r="F164" s="929"/>
      <c r="G164" s="929"/>
      <c r="H164" s="929"/>
      <c r="I164" s="929"/>
      <c r="J164" s="929"/>
      <c r="K164" s="929"/>
      <c r="L164" s="929"/>
      <c r="M164" s="929"/>
      <c r="N164" s="929"/>
      <c r="O164" s="929"/>
      <c r="P164" s="929"/>
      <c r="Q164" s="929"/>
      <c r="R164" s="929"/>
      <c r="S164" s="929"/>
      <c r="T164" s="929"/>
      <c r="U164" s="929"/>
      <c r="V164" s="929"/>
      <c r="W164" s="929"/>
      <c r="X164" s="929"/>
      <c r="Y164" s="929"/>
      <c r="Z164" s="929"/>
      <c r="AA164" s="929"/>
      <c r="AB164" s="929"/>
      <c r="AC164" s="929"/>
      <c r="AD164" s="929"/>
      <c r="AE164" s="929"/>
      <c r="AF164" s="929"/>
      <c r="AG164" s="929"/>
      <c r="AH164" s="929"/>
      <c r="AI164" s="930"/>
      <c r="AJ164" s="313" t="str" cm="1">
        <f t="array" ref="AJ164">IF(M19="○", IF(OR(PRODUCT((E165:E168=FALSE)*1),PRODUCT((E169:E172=FALSE)*1),PRODUCT((E173:E176=FALSE)*1),PRODUCT((E177:E180=FALSE)*1),PRODUCT((E181:E184=FALSE)*1),PRODUCT((E185:E188=FALSE)*1)),"×","○"), IF(PRODUCT((E165:E188=FALSE)*1),"×","○"))</f>
        <v>×</v>
      </c>
      <c r="AL164" s="853" t="s">
        <v>359</v>
      </c>
      <c r="AM164" s="854"/>
      <c r="AN164" s="854"/>
      <c r="AO164" s="854"/>
      <c r="AP164" s="854"/>
      <c r="AQ164" s="854"/>
      <c r="AR164" s="854"/>
      <c r="AS164" s="854"/>
      <c r="AT164" s="854"/>
      <c r="AU164" s="854"/>
      <c r="AV164" s="855"/>
      <c r="AW164" s="252"/>
    </row>
    <row r="165" spans="1:49" s="251" customFormat="1" ht="14.25" customHeight="1">
      <c r="A165" s="1020" t="s">
        <v>193</v>
      </c>
      <c r="B165" s="892"/>
      <c r="C165" s="892"/>
      <c r="D165" s="1021"/>
      <c r="E165" s="226" t="b">
        <v>0</v>
      </c>
      <c r="F165" s="1210" t="s">
        <v>173</v>
      </c>
      <c r="G165" s="1210"/>
      <c r="H165" s="1210"/>
      <c r="I165" s="1210"/>
      <c r="J165" s="1210"/>
      <c r="K165" s="1210"/>
      <c r="L165" s="1210"/>
      <c r="M165" s="1210"/>
      <c r="N165" s="1210"/>
      <c r="O165" s="1210"/>
      <c r="P165" s="1210"/>
      <c r="Q165" s="1210"/>
      <c r="R165" s="1210"/>
      <c r="S165" s="1210"/>
      <c r="T165" s="1210"/>
      <c r="U165" s="1210"/>
      <c r="V165" s="1210"/>
      <c r="W165" s="1210"/>
      <c r="X165" s="1210"/>
      <c r="Y165" s="1210"/>
      <c r="Z165" s="1210"/>
      <c r="AA165" s="1210"/>
      <c r="AB165" s="1210"/>
      <c r="AC165" s="1210"/>
      <c r="AD165" s="1210"/>
      <c r="AE165" s="1210"/>
      <c r="AF165" s="1210"/>
      <c r="AG165" s="1210"/>
      <c r="AH165" s="1210"/>
      <c r="AI165" s="1210"/>
      <c r="AJ165" s="1211"/>
      <c r="AK165" s="451"/>
      <c r="AL165" s="915"/>
      <c r="AM165" s="916"/>
      <c r="AN165" s="916"/>
      <c r="AO165" s="916"/>
      <c r="AP165" s="916"/>
      <c r="AQ165" s="916"/>
      <c r="AR165" s="916"/>
      <c r="AS165" s="916"/>
      <c r="AT165" s="916"/>
      <c r="AU165" s="916"/>
      <c r="AV165" s="917"/>
      <c r="AW165" s="252"/>
    </row>
    <row r="166" spans="1:49" s="251" customFormat="1" ht="13.5" customHeight="1" thickBot="1">
      <c r="A166" s="1022"/>
      <c r="B166" s="893"/>
      <c r="C166" s="893"/>
      <c r="D166" s="1023"/>
      <c r="E166" s="227" t="b">
        <v>0</v>
      </c>
      <c r="F166" s="833" t="s">
        <v>174</v>
      </c>
      <c r="G166" s="833"/>
      <c r="H166" s="833"/>
      <c r="I166" s="833"/>
      <c r="J166" s="833"/>
      <c r="K166" s="833"/>
      <c r="L166" s="833"/>
      <c r="M166" s="833"/>
      <c r="N166" s="833"/>
      <c r="O166" s="833"/>
      <c r="P166" s="833"/>
      <c r="Q166" s="833"/>
      <c r="R166" s="833"/>
      <c r="S166" s="833"/>
      <c r="T166" s="833"/>
      <c r="U166" s="833"/>
      <c r="V166" s="833"/>
      <c r="W166" s="833"/>
      <c r="X166" s="833"/>
      <c r="Y166" s="833"/>
      <c r="Z166" s="833"/>
      <c r="AA166" s="833"/>
      <c r="AB166" s="833"/>
      <c r="AC166" s="833"/>
      <c r="AD166" s="833"/>
      <c r="AE166" s="833"/>
      <c r="AF166" s="833"/>
      <c r="AG166" s="833"/>
      <c r="AH166" s="833"/>
      <c r="AI166" s="833"/>
      <c r="AJ166" s="552"/>
      <c r="AK166" s="451"/>
      <c r="AL166" s="856"/>
      <c r="AM166" s="857"/>
      <c r="AN166" s="857"/>
      <c r="AO166" s="857"/>
      <c r="AP166" s="857"/>
      <c r="AQ166" s="857"/>
      <c r="AR166" s="857"/>
      <c r="AS166" s="857"/>
      <c r="AT166" s="857"/>
      <c r="AU166" s="857"/>
      <c r="AV166" s="858"/>
      <c r="AW166" s="252"/>
    </row>
    <row r="167" spans="1:49" s="251" customFormat="1" ht="13.5" customHeight="1">
      <c r="A167" s="1022"/>
      <c r="B167" s="893"/>
      <c r="C167" s="893"/>
      <c r="D167" s="1023"/>
      <c r="E167" s="227" t="b">
        <v>0</v>
      </c>
      <c r="F167" s="833" t="s">
        <v>199</v>
      </c>
      <c r="G167" s="833"/>
      <c r="H167" s="833"/>
      <c r="I167" s="833"/>
      <c r="J167" s="833"/>
      <c r="K167" s="833"/>
      <c r="L167" s="833"/>
      <c r="M167" s="833"/>
      <c r="N167" s="833"/>
      <c r="O167" s="833"/>
      <c r="P167" s="833"/>
      <c r="Q167" s="833"/>
      <c r="R167" s="833"/>
      <c r="S167" s="833"/>
      <c r="T167" s="833"/>
      <c r="U167" s="833"/>
      <c r="V167" s="833"/>
      <c r="W167" s="833"/>
      <c r="X167" s="833"/>
      <c r="Y167" s="833"/>
      <c r="Z167" s="833"/>
      <c r="AA167" s="833"/>
      <c r="AB167" s="833"/>
      <c r="AC167" s="833"/>
      <c r="AD167" s="833"/>
      <c r="AE167" s="833"/>
      <c r="AF167" s="833"/>
      <c r="AG167" s="833"/>
      <c r="AH167" s="833"/>
      <c r="AI167" s="833"/>
      <c r="AJ167" s="552"/>
      <c r="AK167" s="451"/>
      <c r="AL167" s="487"/>
      <c r="AM167" s="252"/>
      <c r="AN167" s="252"/>
      <c r="AO167" s="252"/>
      <c r="AP167" s="252"/>
      <c r="AQ167" s="252"/>
      <c r="AR167" s="252"/>
      <c r="AS167" s="252"/>
      <c r="AT167" s="252"/>
      <c r="AU167" s="252"/>
      <c r="AV167" s="252"/>
      <c r="AW167" s="252"/>
    </row>
    <row r="168" spans="1:49" s="251" customFormat="1" ht="13.5" customHeight="1">
      <c r="A168" s="1024"/>
      <c r="B168" s="1025"/>
      <c r="C168" s="1025"/>
      <c r="D168" s="1026"/>
      <c r="E168" s="228" t="b">
        <v>0</v>
      </c>
      <c r="F168" s="898" t="s">
        <v>200</v>
      </c>
      <c r="G168" s="898"/>
      <c r="H168" s="898"/>
      <c r="I168" s="898"/>
      <c r="J168" s="898"/>
      <c r="K168" s="898"/>
      <c r="L168" s="898"/>
      <c r="M168" s="898"/>
      <c r="N168" s="898"/>
      <c r="O168" s="898"/>
      <c r="P168" s="898"/>
      <c r="Q168" s="898"/>
      <c r="R168" s="898"/>
      <c r="S168" s="898"/>
      <c r="T168" s="898"/>
      <c r="U168" s="898"/>
      <c r="V168" s="898"/>
      <c r="W168" s="898"/>
      <c r="X168" s="898"/>
      <c r="Y168" s="898"/>
      <c r="Z168" s="898"/>
      <c r="AA168" s="898"/>
      <c r="AB168" s="898"/>
      <c r="AC168" s="898"/>
      <c r="AD168" s="898"/>
      <c r="AE168" s="898"/>
      <c r="AF168" s="898"/>
      <c r="AG168" s="898"/>
      <c r="AH168" s="898"/>
      <c r="AI168" s="898"/>
      <c r="AJ168" s="553"/>
      <c r="AK168" s="451"/>
      <c r="AL168" s="487"/>
      <c r="AM168" s="252"/>
      <c r="AN168" s="252"/>
      <c r="AO168" s="252"/>
      <c r="AP168" s="252"/>
      <c r="AQ168" s="252"/>
      <c r="AR168" s="252"/>
      <c r="AS168" s="252"/>
      <c r="AT168" s="252"/>
      <c r="AU168" s="252"/>
      <c r="AV168" s="252"/>
      <c r="AW168" s="252"/>
    </row>
    <row r="169" spans="1:49" s="251" customFormat="1" ht="24.75" customHeight="1">
      <c r="A169" s="1020" t="s">
        <v>194</v>
      </c>
      <c r="B169" s="892"/>
      <c r="C169" s="892"/>
      <c r="D169" s="1021"/>
      <c r="E169" s="229" t="b">
        <v>0</v>
      </c>
      <c r="F169" s="1018" t="s">
        <v>175</v>
      </c>
      <c r="G169" s="1018"/>
      <c r="H169" s="1018"/>
      <c r="I169" s="1018"/>
      <c r="J169" s="1018"/>
      <c r="K169" s="1018"/>
      <c r="L169" s="1018"/>
      <c r="M169" s="1018"/>
      <c r="N169" s="1018"/>
      <c r="O169" s="1018"/>
      <c r="P169" s="1018"/>
      <c r="Q169" s="1018"/>
      <c r="R169" s="1018"/>
      <c r="S169" s="1018"/>
      <c r="T169" s="1018"/>
      <c r="U169" s="1018"/>
      <c r="V169" s="1018"/>
      <c r="W169" s="1018"/>
      <c r="X169" s="1018"/>
      <c r="Y169" s="1018"/>
      <c r="Z169" s="1018"/>
      <c r="AA169" s="1018"/>
      <c r="AB169" s="1018"/>
      <c r="AC169" s="1018"/>
      <c r="AD169" s="1018"/>
      <c r="AE169" s="1018"/>
      <c r="AF169" s="1018"/>
      <c r="AG169" s="1018"/>
      <c r="AH169" s="1018"/>
      <c r="AI169" s="1018"/>
      <c r="AJ169" s="554"/>
      <c r="AK169" s="451"/>
      <c r="AL169" s="487"/>
      <c r="AM169" s="252"/>
      <c r="AN169" s="252"/>
      <c r="AO169" s="252"/>
      <c r="AP169" s="252"/>
      <c r="AQ169" s="252"/>
      <c r="AR169" s="252"/>
      <c r="AS169" s="252"/>
      <c r="AT169" s="252"/>
      <c r="AU169" s="252"/>
      <c r="AV169" s="252"/>
      <c r="AW169" s="252"/>
    </row>
    <row r="170" spans="1:49" s="251" customFormat="1" ht="13.5" customHeight="1">
      <c r="A170" s="1022"/>
      <c r="B170" s="893"/>
      <c r="C170" s="893"/>
      <c r="D170" s="1023"/>
      <c r="E170" s="230" t="b">
        <v>0</v>
      </c>
      <c r="F170" s="833" t="s">
        <v>176</v>
      </c>
      <c r="G170" s="833"/>
      <c r="H170" s="833"/>
      <c r="I170" s="833"/>
      <c r="J170" s="833"/>
      <c r="K170" s="833"/>
      <c r="L170" s="833"/>
      <c r="M170" s="833"/>
      <c r="N170" s="833"/>
      <c r="O170" s="833"/>
      <c r="P170" s="833"/>
      <c r="Q170" s="833"/>
      <c r="R170" s="833"/>
      <c r="S170" s="833"/>
      <c r="T170" s="833"/>
      <c r="U170" s="833"/>
      <c r="V170" s="833"/>
      <c r="W170" s="833"/>
      <c r="X170" s="833"/>
      <c r="Y170" s="833"/>
      <c r="Z170" s="833"/>
      <c r="AA170" s="833"/>
      <c r="AB170" s="833"/>
      <c r="AC170" s="833"/>
      <c r="AD170" s="833"/>
      <c r="AE170" s="833"/>
      <c r="AF170" s="833"/>
      <c r="AG170" s="833"/>
      <c r="AH170" s="833"/>
      <c r="AI170" s="833"/>
      <c r="AJ170" s="555"/>
      <c r="AK170" s="451"/>
      <c r="AL170" s="252"/>
      <c r="AM170" s="252"/>
      <c r="AN170" s="252"/>
      <c r="AO170" s="252"/>
      <c r="AP170" s="252"/>
      <c r="AQ170" s="252"/>
      <c r="AR170" s="252"/>
      <c r="AS170" s="252"/>
      <c r="AT170" s="252"/>
      <c r="AU170" s="252"/>
      <c r="AV170" s="252"/>
      <c r="AW170" s="252"/>
    </row>
    <row r="171" spans="1:49" s="251" customFormat="1" ht="13.5" customHeight="1">
      <c r="A171" s="1022"/>
      <c r="B171" s="893"/>
      <c r="C171" s="893"/>
      <c r="D171" s="1023"/>
      <c r="E171" s="227" t="b">
        <v>0</v>
      </c>
      <c r="F171" s="833" t="s">
        <v>177</v>
      </c>
      <c r="G171" s="833"/>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552"/>
      <c r="AK171" s="451"/>
      <c r="AL171" s="252"/>
      <c r="AM171" s="252"/>
      <c r="AN171" s="252"/>
      <c r="AO171" s="252"/>
      <c r="AP171" s="252"/>
      <c r="AQ171" s="252"/>
      <c r="AR171" s="252"/>
      <c r="AS171" s="252"/>
      <c r="AT171" s="252"/>
      <c r="AU171" s="252"/>
      <c r="AV171" s="252"/>
      <c r="AW171" s="252"/>
    </row>
    <row r="172" spans="1:49" s="251" customFormat="1" ht="13.5" customHeight="1">
      <c r="A172" s="1024"/>
      <c r="B172" s="1025"/>
      <c r="C172" s="1025"/>
      <c r="D172" s="1026"/>
      <c r="E172" s="231" t="b">
        <v>0</v>
      </c>
      <c r="F172" s="834" t="s">
        <v>178</v>
      </c>
      <c r="G172" s="834"/>
      <c r="H172" s="834"/>
      <c r="I172" s="834"/>
      <c r="J172" s="834"/>
      <c r="K172" s="834"/>
      <c r="L172" s="834"/>
      <c r="M172" s="834"/>
      <c r="N172" s="834"/>
      <c r="O172" s="834"/>
      <c r="P172" s="834"/>
      <c r="Q172" s="834"/>
      <c r="R172" s="834"/>
      <c r="S172" s="834"/>
      <c r="T172" s="834"/>
      <c r="U172" s="834"/>
      <c r="V172" s="834"/>
      <c r="W172" s="834"/>
      <c r="X172" s="834"/>
      <c r="Y172" s="834"/>
      <c r="Z172" s="834"/>
      <c r="AA172" s="834"/>
      <c r="AB172" s="834"/>
      <c r="AC172" s="834"/>
      <c r="AD172" s="834"/>
      <c r="AE172" s="834"/>
      <c r="AF172" s="834"/>
      <c r="AG172" s="834"/>
      <c r="AH172" s="834"/>
      <c r="AI172" s="834"/>
      <c r="AJ172" s="836"/>
      <c r="AK172" s="451"/>
      <c r="AL172" s="252"/>
      <c r="AM172" s="252"/>
      <c r="AN172" s="252"/>
      <c r="AO172" s="252"/>
      <c r="AP172" s="252"/>
      <c r="AQ172" s="252"/>
      <c r="AR172" s="252"/>
      <c r="AS172" s="252"/>
      <c r="AT172" s="252"/>
      <c r="AU172" s="252"/>
      <c r="AV172" s="252"/>
      <c r="AW172" s="252"/>
    </row>
    <row r="173" spans="1:49" s="251" customFormat="1" ht="13.5" customHeight="1">
      <c r="A173" s="1020" t="s">
        <v>195</v>
      </c>
      <c r="B173" s="892"/>
      <c r="C173" s="892"/>
      <c r="D173" s="1021"/>
      <c r="E173" s="230" t="b">
        <v>0</v>
      </c>
      <c r="F173" s="1018" t="s">
        <v>179</v>
      </c>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18"/>
      <c r="AF173" s="1018"/>
      <c r="AG173" s="1018"/>
      <c r="AH173" s="1018"/>
      <c r="AI173" s="1018"/>
      <c r="AJ173" s="555"/>
      <c r="AK173" s="451"/>
      <c r="AL173" s="252"/>
      <c r="AM173" s="252"/>
      <c r="AN173" s="252"/>
      <c r="AO173" s="252"/>
      <c r="AP173" s="252"/>
      <c r="AQ173" s="252"/>
      <c r="AR173" s="252"/>
      <c r="AS173" s="252"/>
      <c r="AT173" s="252"/>
      <c r="AU173" s="252"/>
      <c r="AV173" s="252"/>
      <c r="AW173" s="252"/>
    </row>
    <row r="174" spans="1:49" s="251" customFormat="1" ht="22.5" customHeight="1">
      <c r="A174" s="1022"/>
      <c r="B174" s="893"/>
      <c r="C174" s="893"/>
      <c r="D174" s="1023"/>
      <c r="E174" s="227" t="b">
        <v>0</v>
      </c>
      <c r="F174" s="833" t="s">
        <v>180</v>
      </c>
      <c r="G174" s="833"/>
      <c r="H174" s="833"/>
      <c r="I174" s="833"/>
      <c r="J174" s="833"/>
      <c r="K174" s="833"/>
      <c r="L174" s="833"/>
      <c r="M174" s="833"/>
      <c r="N174" s="833"/>
      <c r="O174" s="833"/>
      <c r="P174" s="833"/>
      <c r="Q174" s="833"/>
      <c r="R174" s="833"/>
      <c r="S174" s="833"/>
      <c r="T174" s="833"/>
      <c r="U174" s="833"/>
      <c r="V174" s="833"/>
      <c r="W174" s="833"/>
      <c r="X174" s="833"/>
      <c r="Y174" s="833"/>
      <c r="Z174" s="833"/>
      <c r="AA174" s="833"/>
      <c r="AB174" s="833"/>
      <c r="AC174" s="833"/>
      <c r="AD174" s="833"/>
      <c r="AE174" s="833"/>
      <c r="AF174" s="833"/>
      <c r="AG174" s="833"/>
      <c r="AH174" s="833"/>
      <c r="AI174" s="833"/>
      <c r="AJ174" s="552"/>
      <c r="AK174" s="451"/>
      <c r="AL174" s="252"/>
      <c r="AM174" s="252"/>
      <c r="AN174" s="252"/>
      <c r="AO174" s="252"/>
      <c r="AP174" s="252"/>
      <c r="AQ174" s="252"/>
      <c r="AR174" s="252"/>
      <c r="AS174" s="252"/>
      <c r="AT174" s="252"/>
      <c r="AU174" s="252"/>
      <c r="AV174" s="252"/>
      <c r="AW174" s="252"/>
    </row>
    <row r="175" spans="1:49" s="251" customFormat="1" ht="13.5" customHeight="1">
      <c r="A175" s="1022"/>
      <c r="B175" s="893"/>
      <c r="C175" s="893"/>
      <c r="D175" s="1023"/>
      <c r="E175" s="227" t="b">
        <v>0</v>
      </c>
      <c r="F175" s="833" t="s">
        <v>181</v>
      </c>
      <c r="G175" s="833"/>
      <c r="H175" s="833"/>
      <c r="I175" s="833"/>
      <c r="J175" s="833"/>
      <c r="K175" s="833"/>
      <c r="L175" s="833"/>
      <c r="M175" s="833"/>
      <c r="N175" s="833"/>
      <c r="O175" s="833"/>
      <c r="P175" s="833"/>
      <c r="Q175" s="833"/>
      <c r="R175" s="833"/>
      <c r="S175" s="833"/>
      <c r="T175" s="833"/>
      <c r="U175" s="833"/>
      <c r="V175" s="833"/>
      <c r="W175" s="833"/>
      <c r="X175" s="833"/>
      <c r="Y175" s="833"/>
      <c r="Z175" s="833"/>
      <c r="AA175" s="833"/>
      <c r="AB175" s="833"/>
      <c r="AC175" s="833"/>
      <c r="AD175" s="833"/>
      <c r="AE175" s="833"/>
      <c r="AF175" s="833"/>
      <c r="AG175" s="833"/>
      <c r="AH175" s="833"/>
      <c r="AI175" s="833"/>
      <c r="AJ175" s="552"/>
      <c r="AK175" s="451"/>
      <c r="AL175" s="252"/>
      <c r="AM175" s="252"/>
      <c r="AN175" s="252"/>
      <c r="AO175" s="252"/>
      <c r="AP175" s="252"/>
      <c r="AQ175" s="252"/>
      <c r="AR175" s="252"/>
      <c r="AS175" s="252"/>
      <c r="AT175" s="252"/>
      <c r="AU175" s="252"/>
      <c r="AV175" s="252"/>
      <c r="AW175" s="252"/>
    </row>
    <row r="176" spans="1:49" s="251" customFormat="1" ht="13.5" customHeight="1">
      <c r="A176" s="1024"/>
      <c r="B176" s="1025"/>
      <c r="C176" s="1025"/>
      <c r="D176" s="1026"/>
      <c r="E176" s="231" t="b">
        <v>0</v>
      </c>
      <c r="F176" s="834" t="s">
        <v>182</v>
      </c>
      <c r="G176" s="834"/>
      <c r="H176" s="834"/>
      <c r="I176" s="834"/>
      <c r="J176" s="834"/>
      <c r="K176" s="834"/>
      <c r="L176" s="834"/>
      <c r="M176" s="834"/>
      <c r="N176" s="834"/>
      <c r="O176" s="834"/>
      <c r="P176" s="834"/>
      <c r="Q176" s="834"/>
      <c r="R176" s="834"/>
      <c r="S176" s="834"/>
      <c r="T176" s="834"/>
      <c r="U176" s="834"/>
      <c r="V176" s="834"/>
      <c r="W176" s="834"/>
      <c r="X176" s="834"/>
      <c r="Y176" s="834"/>
      <c r="Z176" s="834"/>
      <c r="AA176" s="834"/>
      <c r="AB176" s="834"/>
      <c r="AC176" s="834"/>
      <c r="AD176" s="834"/>
      <c r="AE176" s="834"/>
      <c r="AF176" s="834"/>
      <c r="AG176" s="834"/>
      <c r="AH176" s="834"/>
      <c r="AI176" s="834"/>
      <c r="AJ176" s="556"/>
      <c r="AK176" s="451"/>
      <c r="AL176" s="252"/>
      <c r="AM176" s="252"/>
      <c r="AN176" s="252"/>
      <c r="AO176" s="252"/>
      <c r="AP176" s="252"/>
      <c r="AQ176" s="252"/>
      <c r="AR176" s="252"/>
      <c r="AS176" s="252"/>
      <c r="AT176" s="252"/>
      <c r="AU176" s="252"/>
      <c r="AV176" s="252"/>
      <c r="AW176" s="252"/>
    </row>
    <row r="177" spans="1:52" s="251" customFormat="1" ht="21" customHeight="1">
      <c r="A177" s="1020" t="s">
        <v>196</v>
      </c>
      <c r="B177" s="892"/>
      <c r="C177" s="892"/>
      <c r="D177" s="1021"/>
      <c r="E177" s="230" t="b">
        <v>0</v>
      </c>
      <c r="F177" s="831" t="s">
        <v>183</v>
      </c>
      <c r="G177" s="831"/>
      <c r="H177" s="831"/>
      <c r="I177" s="831"/>
      <c r="J177" s="831"/>
      <c r="K177" s="831"/>
      <c r="L177" s="831"/>
      <c r="M177" s="831"/>
      <c r="N177" s="831"/>
      <c r="O177" s="831"/>
      <c r="P177" s="831"/>
      <c r="Q177" s="831"/>
      <c r="R177" s="831"/>
      <c r="S177" s="831"/>
      <c r="T177" s="831"/>
      <c r="U177" s="831"/>
      <c r="V177" s="831"/>
      <c r="W177" s="831"/>
      <c r="X177" s="831"/>
      <c r="Y177" s="831"/>
      <c r="Z177" s="831"/>
      <c r="AA177" s="831"/>
      <c r="AB177" s="831"/>
      <c r="AC177" s="831"/>
      <c r="AD177" s="831"/>
      <c r="AE177" s="831"/>
      <c r="AF177" s="831"/>
      <c r="AG177" s="831"/>
      <c r="AH177" s="831"/>
      <c r="AI177" s="831"/>
      <c r="AJ177" s="555"/>
      <c r="AK177" s="451"/>
      <c r="AL177" s="252"/>
      <c r="AM177" s="252"/>
      <c r="AN177" s="252"/>
      <c r="AO177" s="252"/>
      <c r="AP177" s="252"/>
      <c r="AQ177" s="252"/>
      <c r="AR177" s="252"/>
      <c r="AS177" s="252"/>
      <c r="AT177" s="252"/>
      <c r="AU177" s="252"/>
      <c r="AV177" s="252"/>
      <c r="AW177" s="252"/>
    </row>
    <row r="178" spans="1:52" s="251" customFormat="1" ht="13.5" customHeight="1">
      <c r="A178" s="1022"/>
      <c r="B178" s="893"/>
      <c r="C178" s="893"/>
      <c r="D178" s="1023"/>
      <c r="E178" s="227" t="b">
        <v>0</v>
      </c>
      <c r="F178" s="835" t="s">
        <v>201</v>
      </c>
      <c r="G178" s="835"/>
      <c r="H178" s="835"/>
      <c r="I178" s="835"/>
      <c r="J178" s="835"/>
      <c r="K178" s="835"/>
      <c r="L178" s="835"/>
      <c r="M178" s="835"/>
      <c r="N178" s="835"/>
      <c r="O178" s="835"/>
      <c r="P178" s="835"/>
      <c r="Q178" s="835"/>
      <c r="R178" s="835"/>
      <c r="S178" s="835"/>
      <c r="T178" s="835"/>
      <c r="U178" s="835"/>
      <c r="V178" s="835"/>
      <c r="W178" s="835"/>
      <c r="X178" s="835"/>
      <c r="Y178" s="835"/>
      <c r="Z178" s="835"/>
      <c r="AA178" s="835"/>
      <c r="AB178" s="835"/>
      <c r="AC178" s="835"/>
      <c r="AD178" s="835"/>
      <c r="AE178" s="835"/>
      <c r="AF178" s="835"/>
      <c r="AG178" s="835"/>
      <c r="AH178" s="835"/>
      <c r="AI178" s="835"/>
      <c r="AJ178" s="555"/>
      <c r="AK178" s="271"/>
      <c r="AL178" s="252"/>
      <c r="AM178" s="252"/>
      <c r="AN178" s="252"/>
      <c r="AO178" s="252"/>
      <c r="AP178" s="252"/>
      <c r="AQ178" s="252"/>
      <c r="AR178" s="252"/>
      <c r="AS178" s="252"/>
      <c r="AT178" s="252"/>
      <c r="AU178" s="252"/>
      <c r="AV178" s="252"/>
      <c r="AW178" s="252"/>
    </row>
    <row r="179" spans="1:52" s="251" customFormat="1" ht="13.5" customHeight="1">
      <c r="A179" s="1022"/>
      <c r="B179" s="893"/>
      <c r="C179" s="893"/>
      <c r="D179" s="1023"/>
      <c r="E179" s="230" t="b">
        <v>0</v>
      </c>
      <c r="F179" s="835" t="s">
        <v>184</v>
      </c>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557"/>
      <c r="AL179" s="252"/>
      <c r="AM179" s="252"/>
      <c r="AN179" s="252"/>
      <c r="AO179" s="252"/>
      <c r="AP179" s="252"/>
      <c r="AQ179" s="252"/>
      <c r="AR179" s="252"/>
      <c r="AS179" s="252"/>
      <c r="AT179" s="252"/>
      <c r="AU179" s="252"/>
      <c r="AV179" s="252"/>
      <c r="AW179" s="252"/>
    </row>
    <row r="180" spans="1:52" s="251" customFormat="1" ht="13.5" customHeight="1">
      <c r="A180" s="1024"/>
      <c r="B180" s="1025"/>
      <c r="C180" s="1025"/>
      <c r="D180" s="1026"/>
      <c r="E180" s="231" t="b">
        <v>0</v>
      </c>
      <c r="F180" s="834" t="s">
        <v>185</v>
      </c>
      <c r="G180" s="834"/>
      <c r="H180" s="834"/>
      <c r="I180" s="834"/>
      <c r="J180" s="834"/>
      <c r="K180" s="834"/>
      <c r="L180" s="834"/>
      <c r="M180" s="834"/>
      <c r="N180" s="834"/>
      <c r="O180" s="834"/>
      <c r="P180" s="834"/>
      <c r="Q180" s="834"/>
      <c r="R180" s="834"/>
      <c r="S180" s="834"/>
      <c r="T180" s="834"/>
      <c r="U180" s="834"/>
      <c r="V180" s="834"/>
      <c r="W180" s="834"/>
      <c r="X180" s="834"/>
      <c r="Y180" s="834"/>
      <c r="Z180" s="834"/>
      <c r="AA180" s="834"/>
      <c r="AB180" s="834"/>
      <c r="AC180" s="834"/>
      <c r="AD180" s="834"/>
      <c r="AE180" s="834"/>
      <c r="AF180" s="834"/>
      <c r="AG180" s="834"/>
      <c r="AH180" s="834"/>
      <c r="AI180" s="834"/>
      <c r="AJ180" s="836"/>
      <c r="AL180" s="252"/>
      <c r="AM180" s="252"/>
      <c r="AN180" s="252"/>
      <c r="AO180" s="252"/>
      <c r="AP180" s="252"/>
      <c r="AQ180" s="252"/>
      <c r="AR180" s="252"/>
      <c r="AS180" s="252"/>
      <c r="AT180" s="252"/>
      <c r="AU180" s="252"/>
      <c r="AV180" s="252"/>
      <c r="AW180" s="252"/>
    </row>
    <row r="181" spans="1:52" s="251" customFormat="1" ht="13.5" customHeight="1">
      <c r="A181" s="1020" t="s">
        <v>197</v>
      </c>
      <c r="B181" s="892"/>
      <c r="C181" s="892"/>
      <c r="D181" s="1021"/>
      <c r="E181" s="230" t="b">
        <v>0</v>
      </c>
      <c r="F181" s="831" t="s">
        <v>186</v>
      </c>
      <c r="G181" s="831"/>
      <c r="H181" s="831"/>
      <c r="I181" s="831"/>
      <c r="J181" s="831"/>
      <c r="K181" s="831"/>
      <c r="L181" s="831"/>
      <c r="M181" s="831"/>
      <c r="N181" s="831"/>
      <c r="O181" s="831"/>
      <c r="P181" s="831"/>
      <c r="Q181" s="831"/>
      <c r="R181" s="831"/>
      <c r="S181" s="831"/>
      <c r="T181" s="831"/>
      <c r="U181" s="831"/>
      <c r="V181" s="831"/>
      <c r="W181" s="831"/>
      <c r="X181" s="831"/>
      <c r="Y181" s="831"/>
      <c r="Z181" s="831"/>
      <c r="AA181" s="831"/>
      <c r="AB181" s="831"/>
      <c r="AC181" s="831"/>
      <c r="AD181" s="831"/>
      <c r="AE181" s="831"/>
      <c r="AF181" s="831"/>
      <c r="AG181" s="831"/>
      <c r="AH181" s="831"/>
      <c r="AI181" s="831"/>
      <c r="AJ181" s="555"/>
      <c r="AL181" s="252"/>
      <c r="AM181" s="252"/>
      <c r="AN181" s="252"/>
      <c r="AO181" s="252"/>
      <c r="AP181" s="252"/>
      <c r="AQ181" s="252"/>
      <c r="AR181" s="252"/>
      <c r="AS181" s="252"/>
      <c r="AT181" s="252"/>
      <c r="AU181" s="252"/>
      <c r="AV181" s="252"/>
      <c r="AW181" s="252"/>
    </row>
    <row r="182" spans="1:52" s="251" customFormat="1" ht="21" customHeight="1">
      <c r="A182" s="1022"/>
      <c r="B182" s="893"/>
      <c r="C182" s="893"/>
      <c r="D182" s="1023"/>
      <c r="E182" s="227" t="b">
        <v>0</v>
      </c>
      <c r="F182" s="835" t="s">
        <v>187</v>
      </c>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552"/>
      <c r="AL182" s="252"/>
      <c r="AM182" s="252"/>
      <c r="AN182" s="252"/>
      <c r="AO182" s="252"/>
      <c r="AP182" s="252"/>
      <c r="AQ182" s="252"/>
      <c r="AR182" s="252"/>
      <c r="AS182" s="252"/>
      <c r="AT182" s="252"/>
      <c r="AU182" s="252"/>
      <c r="AV182" s="252"/>
      <c r="AW182" s="252"/>
    </row>
    <row r="183" spans="1:52" s="251" customFormat="1" ht="13.5" customHeight="1">
      <c r="A183" s="1022"/>
      <c r="B183" s="893"/>
      <c r="C183" s="893"/>
      <c r="D183" s="1023"/>
      <c r="E183" s="227" t="b">
        <v>0</v>
      </c>
      <c r="F183" s="835" t="s">
        <v>188</v>
      </c>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552"/>
      <c r="AL183" s="252"/>
      <c r="AM183" s="252"/>
      <c r="AN183" s="252"/>
      <c r="AO183" s="252"/>
      <c r="AP183" s="252"/>
      <c r="AQ183" s="252"/>
      <c r="AR183" s="252"/>
      <c r="AS183" s="252"/>
      <c r="AT183" s="252"/>
      <c r="AU183" s="252"/>
      <c r="AV183" s="252"/>
      <c r="AW183" s="252"/>
    </row>
    <row r="184" spans="1:52" s="251" customFormat="1" ht="13.5" customHeight="1">
      <c r="A184" s="1024"/>
      <c r="B184" s="1025"/>
      <c r="C184" s="1025"/>
      <c r="D184" s="1026"/>
      <c r="E184" s="231" t="b">
        <v>0</v>
      </c>
      <c r="F184" s="834" t="s">
        <v>189</v>
      </c>
      <c r="G184" s="834"/>
      <c r="H184" s="834"/>
      <c r="I184" s="834"/>
      <c r="J184" s="834"/>
      <c r="K184" s="834"/>
      <c r="L184" s="834"/>
      <c r="M184" s="834"/>
      <c r="N184" s="834"/>
      <c r="O184" s="83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556"/>
      <c r="AL184" s="252"/>
      <c r="AM184" s="252"/>
      <c r="AN184" s="252"/>
      <c r="AO184" s="252"/>
      <c r="AP184" s="252"/>
      <c r="AQ184" s="252"/>
      <c r="AR184" s="252"/>
      <c r="AS184" s="252"/>
      <c r="AT184" s="252"/>
      <c r="AU184" s="252"/>
      <c r="AV184" s="252"/>
      <c r="AW184" s="252"/>
    </row>
    <row r="185" spans="1:52" s="251" customFormat="1" ht="13.5" customHeight="1">
      <c r="A185" s="1020" t="s">
        <v>198</v>
      </c>
      <c r="B185" s="892"/>
      <c r="C185" s="892"/>
      <c r="D185" s="1021"/>
      <c r="E185" s="230" t="b">
        <v>0</v>
      </c>
      <c r="F185" s="831" t="s">
        <v>190</v>
      </c>
      <c r="G185" s="831"/>
      <c r="H185" s="831"/>
      <c r="I185" s="831"/>
      <c r="J185" s="831"/>
      <c r="K185" s="831"/>
      <c r="L185" s="831"/>
      <c r="M185" s="831"/>
      <c r="N185" s="831"/>
      <c r="O185" s="831"/>
      <c r="P185" s="831"/>
      <c r="Q185" s="831"/>
      <c r="R185" s="831"/>
      <c r="S185" s="831"/>
      <c r="T185" s="831"/>
      <c r="U185" s="831"/>
      <c r="V185" s="831"/>
      <c r="W185" s="831"/>
      <c r="X185" s="831"/>
      <c r="Y185" s="831"/>
      <c r="Z185" s="831"/>
      <c r="AA185" s="831"/>
      <c r="AB185" s="831"/>
      <c r="AC185" s="831"/>
      <c r="AD185" s="831"/>
      <c r="AE185" s="831"/>
      <c r="AF185" s="831"/>
      <c r="AG185" s="831"/>
      <c r="AH185" s="831"/>
      <c r="AI185" s="831"/>
      <c r="AJ185" s="832"/>
      <c r="AK185" s="410"/>
      <c r="AL185" s="252"/>
      <c r="AM185" s="238"/>
      <c r="AN185" s="238"/>
      <c r="AO185" s="238"/>
      <c r="AP185" s="238"/>
      <c r="AQ185" s="238"/>
      <c r="AR185" s="238"/>
      <c r="AS185" s="238"/>
      <c r="AT185" s="267"/>
      <c r="AU185" s="238"/>
      <c r="AV185" s="238"/>
      <c r="AW185" s="238"/>
      <c r="AX185" s="237"/>
      <c r="AY185" s="237"/>
      <c r="AZ185" s="237"/>
    </row>
    <row r="186" spans="1:52" ht="13.5" customHeight="1">
      <c r="A186" s="1022"/>
      <c r="B186" s="893"/>
      <c r="C186" s="893"/>
      <c r="D186" s="1023"/>
      <c r="E186" s="227" t="b">
        <v>0</v>
      </c>
      <c r="F186" s="835" t="s">
        <v>202</v>
      </c>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552"/>
      <c r="AK186" s="451"/>
      <c r="AL186" s="252"/>
      <c r="AT186" s="267"/>
    </row>
    <row r="187" spans="1:52" ht="13.5" customHeight="1">
      <c r="A187" s="1022"/>
      <c r="B187" s="893"/>
      <c r="C187" s="893"/>
      <c r="D187" s="1023"/>
      <c r="E187" s="227" t="b">
        <v>0</v>
      </c>
      <c r="F187" s="835" t="s">
        <v>191</v>
      </c>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552"/>
      <c r="AK187" s="451"/>
      <c r="AL187" s="252"/>
      <c r="AT187" s="267"/>
    </row>
    <row r="188" spans="1:52" ht="13.5" customHeight="1" thickBot="1">
      <c r="A188" s="1024"/>
      <c r="B188" s="1025"/>
      <c r="C188" s="1025"/>
      <c r="D188" s="1026"/>
      <c r="E188" s="232" t="b">
        <v>0</v>
      </c>
      <c r="F188" s="1116" t="s">
        <v>192</v>
      </c>
      <c r="G188" s="1116"/>
      <c r="H188" s="1116"/>
      <c r="I188" s="1116"/>
      <c r="J188" s="1116"/>
      <c r="K188" s="1116"/>
      <c r="L188" s="1116"/>
      <c r="M188" s="1116"/>
      <c r="N188" s="1116"/>
      <c r="O188" s="1116"/>
      <c r="P188" s="1116"/>
      <c r="Q188" s="1116"/>
      <c r="R188" s="1116"/>
      <c r="S188" s="1116"/>
      <c r="T188" s="1116"/>
      <c r="U188" s="1116"/>
      <c r="V188" s="1116"/>
      <c r="W188" s="1116"/>
      <c r="X188" s="1116"/>
      <c r="Y188" s="1116"/>
      <c r="Z188" s="1116"/>
      <c r="AA188" s="1116"/>
      <c r="AB188" s="1116"/>
      <c r="AC188" s="1116"/>
      <c r="AD188" s="1116"/>
      <c r="AE188" s="1116"/>
      <c r="AF188" s="1116"/>
      <c r="AG188" s="1116"/>
      <c r="AH188" s="1116"/>
      <c r="AI188" s="1116"/>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220" t="s">
        <v>77</v>
      </c>
      <c r="B194" s="1221"/>
      <c r="C194" s="1221"/>
      <c r="D194" s="1221"/>
      <c r="E194" s="1221"/>
      <c r="F194" s="1221"/>
      <c r="G194" s="1221"/>
      <c r="H194" s="1221"/>
      <c r="I194" s="1221"/>
      <c r="J194" s="1221"/>
      <c r="K194" s="1221"/>
      <c r="L194" s="1221"/>
      <c r="M194" s="1221"/>
      <c r="N194" s="1221"/>
      <c r="O194" s="1221"/>
      <c r="P194" s="1221"/>
      <c r="Q194" s="1221"/>
      <c r="R194" s="1221"/>
      <c r="S194" s="1221"/>
      <c r="T194" s="1221"/>
      <c r="U194" s="1221"/>
      <c r="V194" s="1221"/>
      <c r="W194" s="1221"/>
      <c r="X194" s="1222"/>
      <c r="Y194" s="899" t="s">
        <v>51</v>
      </c>
      <c r="Z194" s="900"/>
      <c r="AA194" s="900"/>
      <c r="AB194" s="900"/>
      <c r="AC194" s="900"/>
      <c r="AD194" s="900"/>
      <c r="AE194" s="900"/>
      <c r="AF194" s="900"/>
      <c r="AG194" s="900"/>
      <c r="AH194" s="900"/>
      <c r="AI194" s="900"/>
      <c r="AJ194" s="564" t="str" cm="1">
        <f t="array" ref="AJ194">IF(COUNTIF('別紙様式2-2 個表_処遇'!T11:T110,"*加算Ⅰ*")+COUNTIF('別紙様式2-2 個表_処遇'!T11:T110,"*加算Ⅱ*"),IF(PRODUCT((A195:A201=TRUE)*1),"○","×"),IF(AND(PRODUCT((A195:A197=TRUE)*1),(PRODUCT((A199:A201=TRUE)*1))),"○","×"))</f>
        <v>×</v>
      </c>
      <c r="AK194" s="237"/>
      <c r="AL194" s="853" t="s">
        <v>344</v>
      </c>
      <c r="AM194" s="854"/>
      <c r="AN194" s="854"/>
      <c r="AO194" s="854"/>
      <c r="AP194" s="854"/>
      <c r="AQ194" s="854"/>
      <c r="AR194" s="854"/>
      <c r="AS194" s="854"/>
      <c r="AT194" s="854"/>
      <c r="AU194" s="854"/>
      <c r="AV194" s="855"/>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31" t="s">
        <v>53</v>
      </c>
      <c r="Z195" s="932"/>
      <c r="AA195" s="932"/>
      <c r="AB195" s="932"/>
      <c r="AC195" s="932"/>
      <c r="AD195" s="932"/>
      <c r="AE195" s="932"/>
      <c r="AF195" s="932"/>
      <c r="AG195" s="932"/>
      <c r="AH195" s="932"/>
      <c r="AI195" s="932"/>
      <c r="AJ195" s="933"/>
      <c r="AK195" s="237"/>
      <c r="AL195" s="915"/>
      <c r="AM195" s="916"/>
      <c r="AN195" s="916"/>
      <c r="AO195" s="916"/>
      <c r="AP195" s="916"/>
      <c r="AQ195" s="916"/>
      <c r="AR195" s="916"/>
      <c r="AS195" s="916"/>
      <c r="AT195" s="916"/>
      <c r="AU195" s="916"/>
      <c r="AV195" s="917"/>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903" t="s">
        <v>54</v>
      </c>
      <c r="Z196" s="904"/>
      <c r="AA196" s="904"/>
      <c r="AB196" s="904"/>
      <c r="AC196" s="904"/>
      <c r="AD196" s="904"/>
      <c r="AE196" s="904"/>
      <c r="AF196" s="904"/>
      <c r="AG196" s="904"/>
      <c r="AH196" s="904"/>
      <c r="AI196" s="904"/>
      <c r="AJ196" s="905"/>
      <c r="AK196" s="237"/>
      <c r="AL196" s="915"/>
      <c r="AM196" s="916"/>
      <c r="AN196" s="916"/>
      <c r="AO196" s="916"/>
      <c r="AP196" s="916"/>
      <c r="AQ196" s="916"/>
      <c r="AR196" s="916"/>
      <c r="AS196" s="916"/>
      <c r="AT196" s="916"/>
      <c r="AU196" s="916"/>
      <c r="AV196" s="917"/>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903" t="s">
        <v>141</v>
      </c>
      <c r="Z197" s="904"/>
      <c r="AA197" s="904"/>
      <c r="AB197" s="904"/>
      <c r="AC197" s="904"/>
      <c r="AD197" s="904"/>
      <c r="AE197" s="904"/>
      <c r="AF197" s="904"/>
      <c r="AG197" s="904"/>
      <c r="AH197" s="904"/>
      <c r="AI197" s="904"/>
      <c r="AJ197" s="905"/>
      <c r="AK197" s="237"/>
      <c r="AL197" s="856"/>
      <c r="AM197" s="857"/>
      <c r="AN197" s="857"/>
      <c r="AO197" s="857"/>
      <c r="AP197" s="857"/>
      <c r="AQ197" s="857"/>
      <c r="AR197" s="857"/>
      <c r="AS197" s="857"/>
      <c r="AT197" s="857"/>
      <c r="AU197" s="857"/>
      <c r="AV197" s="858"/>
      <c r="AW197" s="252"/>
    </row>
    <row r="198" spans="1:49" s="251" customFormat="1" ht="26.25" customHeight="1">
      <c r="A198" s="234" t="b">
        <v>0</v>
      </c>
      <c r="B198" s="1039" t="s">
        <v>423</v>
      </c>
      <c r="C198" s="1039"/>
      <c r="D198" s="1039"/>
      <c r="E198" s="1039"/>
      <c r="F198" s="1039"/>
      <c r="G198" s="1039"/>
      <c r="H198" s="1039"/>
      <c r="I198" s="1039"/>
      <c r="J198" s="1039"/>
      <c r="K198" s="1039"/>
      <c r="L198" s="1039"/>
      <c r="M198" s="1039"/>
      <c r="N198" s="1039"/>
      <c r="O198" s="1039"/>
      <c r="P198" s="1039"/>
      <c r="Q198" s="1039"/>
      <c r="R198" s="1039"/>
      <c r="S198" s="1039"/>
      <c r="T198" s="1039"/>
      <c r="U198" s="1039"/>
      <c r="V198" s="1039"/>
      <c r="W198" s="1039"/>
      <c r="X198" s="1120"/>
      <c r="Y198" s="903" t="s">
        <v>157</v>
      </c>
      <c r="Z198" s="904"/>
      <c r="AA198" s="904"/>
      <c r="AB198" s="904"/>
      <c r="AC198" s="904"/>
      <c r="AD198" s="904"/>
      <c r="AE198" s="904"/>
      <c r="AF198" s="904"/>
      <c r="AG198" s="904"/>
      <c r="AH198" s="904"/>
      <c r="AI198" s="904"/>
      <c r="AJ198" s="905"/>
      <c r="AK198" s="237"/>
      <c r="AL198" s="252"/>
      <c r="AM198" s="252"/>
      <c r="AN198" s="252"/>
      <c r="AO198" s="252"/>
      <c r="AP198" s="252"/>
      <c r="AQ198" s="252"/>
      <c r="AR198" s="252"/>
      <c r="AS198" s="252"/>
      <c r="AT198" s="252"/>
      <c r="AU198" s="252"/>
      <c r="AV198" s="252"/>
      <c r="AW198" s="252"/>
    </row>
    <row r="199" spans="1:49" s="251" customFormat="1" ht="23.25" customHeight="1">
      <c r="A199" s="234" t="b">
        <v>0</v>
      </c>
      <c r="B199" s="1113" t="s">
        <v>110</v>
      </c>
      <c r="C199" s="1113"/>
      <c r="D199" s="1113"/>
      <c r="E199" s="1113"/>
      <c r="F199" s="1113"/>
      <c r="G199" s="1113"/>
      <c r="H199" s="1113"/>
      <c r="I199" s="1113"/>
      <c r="J199" s="1113"/>
      <c r="K199" s="1113"/>
      <c r="L199" s="1113"/>
      <c r="M199" s="1113"/>
      <c r="N199" s="1113"/>
      <c r="O199" s="1113"/>
      <c r="P199" s="1113"/>
      <c r="Q199" s="1113"/>
      <c r="R199" s="1113"/>
      <c r="S199" s="1113"/>
      <c r="T199" s="1113"/>
      <c r="U199" s="1113"/>
      <c r="V199" s="1113"/>
      <c r="W199" s="1113"/>
      <c r="X199" s="1114"/>
      <c r="Y199" s="903" t="s">
        <v>112</v>
      </c>
      <c r="Z199" s="904"/>
      <c r="AA199" s="904"/>
      <c r="AB199" s="904"/>
      <c r="AC199" s="904"/>
      <c r="AD199" s="904"/>
      <c r="AE199" s="904"/>
      <c r="AF199" s="904"/>
      <c r="AG199" s="904"/>
      <c r="AH199" s="904"/>
      <c r="AI199" s="904"/>
      <c r="AJ199" s="905"/>
      <c r="AK199" s="237"/>
      <c r="AL199" s="252"/>
      <c r="AM199" s="252"/>
      <c r="AN199" s="252"/>
      <c r="AO199" s="252"/>
      <c r="AP199" s="252"/>
      <c r="AQ199" s="252"/>
      <c r="AR199" s="252"/>
      <c r="AS199" s="252"/>
      <c r="AT199" s="252"/>
      <c r="AU199" s="252"/>
      <c r="AV199" s="252"/>
      <c r="AW199" s="252"/>
    </row>
    <row r="200" spans="1:49" s="251" customFormat="1" ht="13.5" customHeight="1">
      <c r="A200" s="234" t="b">
        <v>0</v>
      </c>
      <c r="B200" s="1113" t="s">
        <v>111</v>
      </c>
      <c r="C200" s="1113"/>
      <c r="D200" s="1113"/>
      <c r="E200" s="1113"/>
      <c r="F200" s="1113"/>
      <c r="G200" s="1113"/>
      <c r="H200" s="1113"/>
      <c r="I200" s="1113"/>
      <c r="J200" s="1113"/>
      <c r="K200" s="1113"/>
      <c r="L200" s="1113"/>
      <c r="M200" s="1113"/>
      <c r="N200" s="1113"/>
      <c r="O200" s="1113"/>
      <c r="P200" s="1113"/>
      <c r="Q200" s="1113"/>
      <c r="R200" s="1113"/>
      <c r="S200" s="1113"/>
      <c r="T200" s="1113"/>
      <c r="U200" s="1113"/>
      <c r="V200" s="1113"/>
      <c r="W200" s="1113"/>
      <c r="X200" s="1114"/>
      <c r="Y200" s="1117" t="s">
        <v>113</v>
      </c>
      <c r="Z200" s="1118"/>
      <c r="AA200" s="1118"/>
      <c r="AB200" s="1118"/>
      <c r="AC200" s="1118"/>
      <c r="AD200" s="1118"/>
      <c r="AE200" s="1118"/>
      <c r="AF200" s="1118"/>
      <c r="AG200" s="1118"/>
      <c r="AH200" s="1118"/>
      <c r="AI200" s="1118"/>
      <c r="AJ200" s="1119"/>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50" t="s">
        <v>52</v>
      </c>
      <c r="Z201" s="851"/>
      <c r="AA201" s="851"/>
      <c r="AB201" s="851"/>
      <c r="AC201" s="851"/>
      <c r="AD201" s="851"/>
      <c r="AE201" s="851"/>
      <c r="AF201" s="851"/>
      <c r="AG201" s="851"/>
      <c r="AH201" s="851"/>
      <c r="AI201" s="851"/>
      <c r="AJ201" s="852"/>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38" t="s">
        <v>372</v>
      </c>
      <c r="B204" s="938"/>
      <c r="C204" s="938"/>
      <c r="D204" s="938"/>
      <c r="E204" s="938"/>
      <c r="F204" s="938"/>
      <c r="G204" s="938"/>
      <c r="H204" s="938"/>
      <c r="I204" s="938"/>
      <c r="J204" s="938"/>
      <c r="K204" s="938"/>
      <c r="L204" s="938"/>
      <c r="M204" s="938"/>
      <c r="N204" s="938"/>
      <c r="O204" s="938"/>
      <c r="P204" s="938"/>
      <c r="Q204" s="938"/>
      <c r="R204" s="938"/>
      <c r="S204" s="938"/>
      <c r="T204" s="938"/>
      <c r="U204" s="938"/>
      <c r="V204" s="938"/>
      <c r="W204" s="938"/>
      <c r="X204" s="938"/>
      <c r="Y204" s="938"/>
      <c r="Z204" s="938"/>
      <c r="AA204" s="938"/>
      <c r="AB204" s="938"/>
      <c r="AC204" s="938"/>
      <c r="AD204" s="938"/>
      <c r="AE204" s="938"/>
      <c r="AF204" s="938"/>
      <c r="AG204" s="938"/>
      <c r="AH204" s="938"/>
      <c r="AI204" s="938"/>
      <c r="AJ204" s="938"/>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30" t="s">
        <v>164</v>
      </c>
      <c r="C207" s="830"/>
      <c r="D207" s="830"/>
      <c r="E207" s="830"/>
      <c r="F207" s="830"/>
      <c r="G207" s="830"/>
      <c r="H207" s="830"/>
      <c r="I207" s="830"/>
      <c r="J207" s="830"/>
      <c r="K207" s="830"/>
      <c r="L207" s="830"/>
      <c r="M207" s="830"/>
      <c r="N207" s="830"/>
      <c r="O207" s="830"/>
      <c r="P207" s="830"/>
      <c r="Q207" s="830"/>
      <c r="R207" s="830"/>
      <c r="S207" s="830"/>
      <c r="T207" s="830"/>
      <c r="U207" s="830"/>
      <c r="V207" s="830"/>
      <c r="W207" s="830"/>
      <c r="X207" s="830"/>
      <c r="Y207" s="830"/>
      <c r="Z207" s="830"/>
      <c r="AA207" s="830"/>
      <c r="AB207" s="830"/>
      <c r="AC207" s="830"/>
      <c r="AD207" s="830"/>
      <c r="AE207" s="830"/>
      <c r="AF207" s="830"/>
      <c r="AG207" s="830"/>
      <c r="AH207" s="83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103"/>
      <c r="E209" s="1104"/>
      <c r="F209" s="582" t="s">
        <v>4</v>
      </c>
      <c r="G209" s="1103"/>
      <c r="H209" s="1104"/>
      <c r="I209" s="582" t="s">
        <v>3</v>
      </c>
      <c r="J209" s="1103"/>
      <c r="K209" s="1104"/>
      <c r="L209" s="582" t="s">
        <v>2</v>
      </c>
      <c r="M209" s="562"/>
      <c r="N209" s="1217" t="s">
        <v>5</v>
      </c>
      <c r="O209" s="1217"/>
      <c r="P209" s="1217"/>
      <c r="Q209" s="1218" t="str">
        <f>IF(G9="","",G9)</f>
        <v/>
      </c>
      <c r="R209" s="1218"/>
      <c r="S209" s="1218"/>
      <c r="T209" s="1218"/>
      <c r="U209" s="1218"/>
      <c r="V209" s="1218"/>
      <c r="W209" s="1218"/>
      <c r="X209" s="1218"/>
      <c r="Y209" s="1218"/>
      <c r="Z209" s="1218"/>
      <c r="AA209" s="1218"/>
      <c r="AB209" s="1218"/>
      <c r="AC209" s="1218"/>
      <c r="AD209" s="1218"/>
      <c r="AE209" s="1218"/>
      <c r="AF209" s="1218"/>
      <c r="AG209" s="1218"/>
      <c r="AH209" s="1218"/>
      <c r="AI209" s="1218"/>
      <c r="AJ209" s="1219"/>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97" t="s">
        <v>73</v>
      </c>
      <c r="O210" s="1197"/>
      <c r="P210" s="1197"/>
      <c r="Q210" s="1098" t="s">
        <v>74</v>
      </c>
      <c r="R210" s="1098"/>
      <c r="S210" s="838"/>
      <c r="T210" s="838"/>
      <c r="U210" s="838"/>
      <c r="V210" s="838"/>
      <c r="W210" s="838"/>
      <c r="X210" s="837" t="s">
        <v>75</v>
      </c>
      <c r="Y210" s="837"/>
      <c r="Z210" s="838"/>
      <c r="AA210" s="838"/>
      <c r="AB210" s="838"/>
      <c r="AC210" s="838"/>
      <c r="AD210" s="838"/>
      <c r="AE210" s="838"/>
      <c r="AF210" s="838"/>
      <c r="AG210" s="838"/>
      <c r="AH210" s="838"/>
      <c r="AI210" s="839"/>
      <c r="AJ210" s="840"/>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68" t="s">
        <v>320</v>
      </c>
      <c r="B217" s="1168"/>
      <c r="C217" s="1168"/>
      <c r="D217" s="1168"/>
      <c r="E217" s="1168"/>
      <c r="F217" s="1168"/>
      <c r="G217" s="1168"/>
      <c r="H217" s="1168"/>
      <c r="I217" s="1168"/>
      <c r="J217" s="1168"/>
      <c r="K217" s="1168"/>
      <c r="L217" s="1168"/>
      <c r="M217" s="1168"/>
      <c r="N217" s="1168"/>
      <c r="O217" s="1168"/>
      <c r="P217" s="1168"/>
      <c r="Q217" s="1168"/>
      <c r="R217" s="1168"/>
      <c r="S217" s="1168"/>
      <c r="T217" s="1168"/>
      <c r="U217" s="1168"/>
      <c r="V217" s="1168"/>
      <c r="W217" s="1168"/>
      <c r="X217" s="1168"/>
      <c r="Y217" s="1168"/>
      <c r="Z217" s="1168"/>
      <c r="AA217" s="1168"/>
      <c r="AB217" s="1168"/>
      <c r="AC217" s="1168"/>
      <c r="AD217" s="1168"/>
      <c r="AE217" s="1168"/>
      <c r="AF217" s="1168"/>
      <c r="AG217" s="1168"/>
      <c r="AH217" s="1168"/>
      <c r="AI217" s="1168"/>
      <c r="AJ217" s="1168"/>
    </row>
    <row r="218" spans="1:52">
      <c r="A218" s="1205" t="s">
        <v>402</v>
      </c>
      <c r="B218" s="1202" t="s">
        <v>401</v>
      </c>
      <c r="C218" s="1198"/>
      <c r="D218" s="1198"/>
      <c r="E218" s="1198"/>
      <c r="F218" s="1198"/>
      <c r="G218" s="1198"/>
      <c r="H218" s="1198"/>
      <c r="I218" s="1198"/>
      <c r="J218" s="1198"/>
      <c r="K218" s="1198"/>
      <c r="L218" s="1198"/>
      <c r="M218" s="1198"/>
      <c r="N218" s="1198"/>
      <c r="O218" s="1198"/>
      <c r="P218" s="1198"/>
      <c r="Q218" s="1198"/>
      <c r="R218" s="1198"/>
      <c r="S218" s="1198"/>
      <c r="T218" s="1198"/>
      <c r="U218" s="1198"/>
      <c r="V218" s="1198"/>
      <c r="W218" s="1198"/>
      <c r="X218" s="1198"/>
      <c r="Y218" s="1198"/>
      <c r="Z218" s="1198"/>
      <c r="AA218" s="1198"/>
      <c r="AB218" s="1198"/>
      <c r="AC218" s="1198"/>
      <c r="AD218" s="1198"/>
      <c r="AE218" s="1198"/>
      <c r="AF218" s="1198"/>
      <c r="AG218" s="1198"/>
      <c r="AH218" s="1198"/>
      <c r="AI218" s="1199"/>
      <c r="AJ218" s="603" t="str">
        <f>V36</f>
        <v/>
      </c>
    </row>
    <row r="219" spans="1:52">
      <c r="A219" s="810"/>
      <c r="B219" s="1201" t="s">
        <v>406</v>
      </c>
      <c r="C219" s="887"/>
      <c r="D219" s="887"/>
      <c r="E219" s="887"/>
      <c r="F219" s="887"/>
      <c r="G219" s="887"/>
      <c r="H219" s="887"/>
      <c r="I219" s="887"/>
      <c r="J219" s="887"/>
      <c r="K219" s="887"/>
      <c r="L219" s="887"/>
      <c r="M219" s="887"/>
      <c r="N219" s="887"/>
      <c r="O219" s="887"/>
      <c r="P219" s="887"/>
      <c r="Q219" s="887"/>
      <c r="R219" s="887"/>
      <c r="S219" s="887"/>
      <c r="T219" s="887"/>
      <c r="U219" s="887"/>
      <c r="V219" s="887"/>
      <c r="W219" s="887"/>
      <c r="X219" s="887"/>
      <c r="Y219" s="887"/>
      <c r="Z219" s="887"/>
      <c r="AA219" s="887"/>
      <c r="AB219" s="887"/>
      <c r="AC219" s="887"/>
      <c r="AD219" s="887"/>
      <c r="AE219" s="887"/>
      <c r="AF219" s="887"/>
      <c r="AG219" s="887"/>
      <c r="AH219" s="887"/>
      <c r="AI219" s="888"/>
      <c r="AJ219" s="603" t="str">
        <f>AC36</f>
        <v/>
      </c>
    </row>
    <row r="220" spans="1:52">
      <c r="A220" s="810"/>
      <c r="B220" s="1201" t="s">
        <v>405</v>
      </c>
      <c r="C220" s="887"/>
      <c r="D220" s="887"/>
      <c r="E220" s="887"/>
      <c r="F220" s="887"/>
      <c r="G220" s="887"/>
      <c r="H220" s="887"/>
      <c r="I220" s="887"/>
      <c r="J220" s="887"/>
      <c r="K220" s="887"/>
      <c r="L220" s="887"/>
      <c r="M220" s="887"/>
      <c r="N220" s="887"/>
      <c r="O220" s="887"/>
      <c r="P220" s="887"/>
      <c r="Q220" s="887"/>
      <c r="R220" s="887"/>
      <c r="S220" s="887"/>
      <c r="T220" s="887"/>
      <c r="U220" s="887"/>
      <c r="V220" s="887"/>
      <c r="W220" s="887"/>
      <c r="X220" s="887"/>
      <c r="Y220" s="887"/>
      <c r="Z220" s="887"/>
      <c r="AA220" s="887"/>
      <c r="AB220" s="887"/>
      <c r="AC220" s="887"/>
      <c r="AD220" s="887"/>
      <c r="AE220" s="887"/>
      <c r="AF220" s="887"/>
      <c r="AG220" s="887"/>
      <c r="AH220" s="887"/>
      <c r="AI220" s="888"/>
      <c r="AJ220" s="603" t="str">
        <f>AJ36</f>
        <v/>
      </c>
    </row>
    <row r="221" spans="1:52">
      <c r="A221" s="604" t="s">
        <v>404</v>
      </c>
      <c r="B221" s="1200" t="s">
        <v>403</v>
      </c>
      <c r="C221" s="889"/>
      <c r="D221" s="889"/>
      <c r="E221" s="889"/>
      <c r="F221" s="889"/>
      <c r="G221" s="889"/>
      <c r="H221" s="889"/>
      <c r="I221" s="889"/>
      <c r="J221" s="889"/>
      <c r="K221" s="889"/>
      <c r="L221" s="889"/>
      <c r="M221" s="889"/>
      <c r="N221" s="889"/>
      <c r="O221" s="889"/>
      <c r="P221" s="889"/>
      <c r="Q221" s="889"/>
      <c r="R221" s="889"/>
      <c r="S221" s="889"/>
      <c r="T221" s="889"/>
      <c r="U221" s="889"/>
      <c r="V221" s="889"/>
      <c r="W221" s="889"/>
      <c r="X221" s="889"/>
      <c r="Y221" s="889"/>
      <c r="Z221" s="889"/>
      <c r="AA221" s="889"/>
      <c r="AB221" s="889"/>
      <c r="AC221" s="889"/>
      <c r="AD221" s="889"/>
      <c r="AE221" s="889"/>
      <c r="AF221" s="889"/>
      <c r="AG221" s="889"/>
      <c r="AH221" s="889"/>
      <c r="AI221" s="890"/>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68" t="s">
        <v>308</v>
      </c>
      <c r="B223" s="1168"/>
      <c r="C223" s="1168"/>
      <c r="D223" s="1168"/>
      <c r="E223" s="1168"/>
      <c r="F223" s="1168"/>
      <c r="G223" s="1168"/>
      <c r="H223" s="1168"/>
      <c r="I223" s="1168"/>
      <c r="J223" s="1168"/>
      <c r="K223" s="1168"/>
      <c r="L223" s="1168"/>
      <c r="M223" s="1168"/>
      <c r="N223" s="1168"/>
      <c r="O223" s="1168"/>
      <c r="P223" s="1168"/>
      <c r="Q223" s="1168"/>
      <c r="R223" s="1168"/>
      <c r="S223" s="1168"/>
      <c r="T223" s="1168"/>
      <c r="U223" s="1168"/>
      <c r="V223" s="1168"/>
      <c r="W223" s="1168"/>
      <c r="X223" s="1168"/>
      <c r="Y223" s="1168"/>
      <c r="Z223" s="1168"/>
      <c r="AA223" s="1168"/>
      <c r="AB223" s="1168"/>
      <c r="AC223" s="1168"/>
      <c r="AD223" s="1168"/>
      <c r="AE223" s="1168"/>
      <c r="AF223" s="1168"/>
      <c r="AG223" s="1168"/>
      <c r="AH223" s="1168"/>
      <c r="AI223" s="1168"/>
      <c r="AJ223" s="1168"/>
      <c r="AK223" s="237"/>
      <c r="AL223" s="238"/>
      <c r="AM223" s="487"/>
      <c r="AN223" s="487"/>
      <c r="AO223" s="487"/>
      <c r="AP223" s="487"/>
      <c r="AQ223" s="487"/>
      <c r="AR223" s="487"/>
      <c r="AS223" s="487"/>
      <c r="AT223" s="487"/>
      <c r="AU223" s="487"/>
      <c r="AV223" s="487"/>
      <c r="AW223" s="487"/>
    </row>
    <row r="224" spans="1:52" s="488" customFormat="1" ht="15" customHeight="1">
      <c r="A224" s="605" t="s">
        <v>408</v>
      </c>
      <c r="B224" s="1198" t="s">
        <v>407</v>
      </c>
      <c r="C224" s="1198"/>
      <c r="D224" s="1198"/>
      <c r="E224" s="1198"/>
      <c r="F224" s="1198"/>
      <c r="G224" s="1198"/>
      <c r="H224" s="1198"/>
      <c r="I224" s="1198"/>
      <c r="J224" s="1198"/>
      <c r="K224" s="1198"/>
      <c r="L224" s="1198"/>
      <c r="M224" s="1198"/>
      <c r="N224" s="1198"/>
      <c r="O224" s="1198"/>
      <c r="P224" s="1198"/>
      <c r="Q224" s="1198"/>
      <c r="R224" s="1198"/>
      <c r="S224" s="1198"/>
      <c r="T224" s="1198"/>
      <c r="U224" s="1198"/>
      <c r="V224" s="1198"/>
      <c r="W224" s="1198"/>
      <c r="X224" s="1198"/>
      <c r="Y224" s="1198"/>
      <c r="Z224" s="1198"/>
      <c r="AA224" s="1198"/>
      <c r="AB224" s="1198"/>
      <c r="AC224" s="1198"/>
      <c r="AD224" s="1198"/>
      <c r="AE224" s="1198"/>
      <c r="AF224" s="1198"/>
      <c r="AG224" s="1198"/>
      <c r="AH224" s="1198"/>
      <c r="AI224" s="1199"/>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203" t="s">
        <v>402</v>
      </c>
      <c r="B225" s="887" t="s">
        <v>409</v>
      </c>
      <c r="C225" s="887"/>
      <c r="D225" s="887"/>
      <c r="E225" s="887"/>
      <c r="F225" s="887"/>
      <c r="G225" s="887"/>
      <c r="H225" s="887"/>
      <c r="I225" s="887"/>
      <c r="J225" s="887"/>
      <c r="K225" s="887"/>
      <c r="L225" s="887"/>
      <c r="M225" s="887"/>
      <c r="N225" s="887"/>
      <c r="O225" s="887"/>
      <c r="P225" s="887"/>
      <c r="Q225" s="887"/>
      <c r="R225" s="887"/>
      <c r="S225" s="887"/>
      <c r="T225" s="887"/>
      <c r="U225" s="887"/>
      <c r="V225" s="887"/>
      <c r="W225" s="887"/>
      <c r="X225" s="887"/>
      <c r="Y225" s="887"/>
      <c r="Z225" s="887"/>
      <c r="AA225" s="887"/>
      <c r="AB225" s="887"/>
      <c r="AC225" s="887"/>
      <c r="AD225" s="887"/>
      <c r="AE225" s="887"/>
      <c r="AF225" s="887"/>
      <c r="AG225" s="887"/>
      <c r="AH225" s="887"/>
      <c r="AI225" s="888"/>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10"/>
      <c r="B226" s="1206" t="s">
        <v>410</v>
      </c>
      <c r="C226" s="1206"/>
      <c r="D226" s="1206"/>
      <c r="E226" s="1206"/>
      <c r="F226" s="1206"/>
      <c r="G226" s="1206"/>
      <c r="H226" s="1206"/>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204"/>
      <c r="B227" s="1195" t="s">
        <v>411</v>
      </c>
      <c r="C227" s="1195"/>
      <c r="D227" s="1195"/>
      <c r="E227" s="1195"/>
      <c r="F227" s="1195"/>
      <c r="G227" s="1195"/>
      <c r="H227" s="1195"/>
      <c r="I227" s="1195"/>
      <c r="J227" s="1195"/>
      <c r="K227" s="1195"/>
      <c r="L227" s="1195"/>
      <c r="M227" s="1195"/>
      <c r="N227" s="1195"/>
      <c r="O227" s="1195"/>
      <c r="P227" s="1195"/>
      <c r="Q227" s="1195"/>
      <c r="R227" s="1195"/>
      <c r="S227" s="1195"/>
      <c r="T227" s="1195"/>
      <c r="U227" s="1195"/>
      <c r="V227" s="1195"/>
      <c r="W227" s="1195"/>
      <c r="X227" s="1195"/>
      <c r="Y227" s="1195"/>
      <c r="Z227" s="1195"/>
      <c r="AA227" s="1195"/>
      <c r="AB227" s="1195"/>
      <c r="AC227" s="1195"/>
      <c r="AD227" s="1195"/>
      <c r="AE227" s="1195"/>
      <c r="AF227" s="1195"/>
      <c r="AG227" s="1195"/>
      <c r="AH227" s="1195"/>
      <c r="AI227" s="1196"/>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68" t="s">
        <v>309</v>
      </c>
      <c r="B229" s="1168"/>
      <c r="C229" s="1168"/>
      <c r="D229" s="1168"/>
      <c r="E229" s="1168"/>
      <c r="F229" s="1168"/>
      <c r="G229" s="1168"/>
      <c r="H229" s="1168"/>
      <c r="I229" s="1168"/>
      <c r="J229" s="1168"/>
      <c r="K229" s="1168"/>
      <c r="L229" s="1168"/>
      <c r="M229" s="1168"/>
      <c r="N229" s="1168"/>
      <c r="O229" s="1168"/>
      <c r="P229" s="1168"/>
      <c r="Q229" s="1168"/>
      <c r="R229" s="1168"/>
      <c r="S229" s="1168"/>
      <c r="T229" s="1168"/>
      <c r="U229" s="1168"/>
      <c r="V229" s="1168"/>
      <c r="W229" s="1168"/>
      <c r="X229" s="1168"/>
      <c r="Y229" s="1168"/>
      <c r="Z229" s="1168"/>
      <c r="AA229" s="1168"/>
      <c r="AB229" s="1168"/>
      <c r="AC229" s="1168"/>
      <c r="AD229" s="1168"/>
      <c r="AE229" s="1168"/>
      <c r="AF229" s="1168"/>
      <c r="AG229" s="1168"/>
      <c r="AH229" s="1168"/>
      <c r="AI229" s="1168"/>
      <c r="AJ229" s="1168"/>
    </row>
    <row r="230" spans="1:52">
      <c r="A230" s="1205" t="s">
        <v>408</v>
      </c>
      <c r="B230" s="1198" t="s">
        <v>421</v>
      </c>
      <c r="C230" s="1198"/>
      <c r="D230" s="1198"/>
      <c r="E230" s="1198"/>
      <c r="F230" s="1198"/>
      <c r="G230" s="1198"/>
      <c r="H230" s="1198"/>
      <c r="I230" s="1198"/>
      <c r="J230" s="1198"/>
      <c r="K230" s="1198"/>
      <c r="L230" s="1198"/>
      <c r="M230" s="1198"/>
      <c r="N230" s="1198"/>
      <c r="O230" s="1198"/>
      <c r="P230" s="1198"/>
      <c r="Q230" s="1198"/>
      <c r="R230" s="1198"/>
      <c r="S230" s="1198"/>
      <c r="T230" s="1198"/>
      <c r="U230" s="1198"/>
      <c r="V230" s="1198"/>
      <c r="W230" s="1198"/>
      <c r="X230" s="1198"/>
      <c r="Y230" s="1198"/>
      <c r="Z230" s="1198"/>
      <c r="AA230" s="1198"/>
      <c r="AB230" s="1198"/>
      <c r="AC230" s="1198"/>
      <c r="AD230" s="1198"/>
      <c r="AE230" s="1198"/>
      <c r="AF230" s="1198"/>
      <c r="AG230" s="1198"/>
      <c r="AH230" s="1198"/>
      <c r="AI230" s="1199"/>
      <c r="AJ230" s="603" t="str">
        <f>AJ99</f>
        <v/>
      </c>
    </row>
    <row r="231" spans="1:52">
      <c r="A231" s="810"/>
      <c r="B231" s="887" t="s">
        <v>422</v>
      </c>
      <c r="C231" s="887"/>
      <c r="D231" s="887"/>
      <c r="E231" s="887"/>
      <c r="F231" s="887"/>
      <c r="G231" s="887"/>
      <c r="H231" s="887"/>
      <c r="I231" s="887"/>
      <c r="J231" s="887"/>
      <c r="K231" s="887"/>
      <c r="L231" s="887"/>
      <c r="M231" s="887"/>
      <c r="N231" s="887"/>
      <c r="O231" s="887"/>
      <c r="P231" s="887"/>
      <c r="Q231" s="887"/>
      <c r="R231" s="887"/>
      <c r="S231" s="887"/>
      <c r="T231" s="887"/>
      <c r="U231" s="887"/>
      <c r="V231" s="887"/>
      <c r="W231" s="887"/>
      <c r="X231" s="887"/>
      <c r="Y231" s="887"/>
      <c r="Z231" s="887"/>
      <c r="AA231" s="887"/>
      <c r="AB231" s="887"/>
      <c r="AC231" s="887"/>
      <c r="AD231" s="887"/>
      <c r="AE231" s="887"/>
      <c r="AF231" s="887"/>
      <c r="AG231" s="887"/>
      <c r="AH231" s="887"/>
      <c r="AI231" s="888"/>
      <c r="AJ231" s="603" t="str">
        <f>AJ100</f>
        <v/>
      </c>
    </row>
    <row r="232" spans="1:52">
      <c r="A232" s="810"/>
      <c r="B232" s="887" t="s">
        <v>413</v>
      </c>
      <c r="C232" s="887"/>
      <c r="D232" s="887"/>
      <c r="E232" s="887"/>
      <c r="F232" s="887"/>
      <c r="G232" s="887"/>
      <c r="H232" s="887"/>
      <c r="I232" s="887"/>
      <c r="J232" s="887"/>
      <c r="K232" s="887"/>
      <c r="L232" s="887"/>
      <c r="M232" s="887"/>
      <c r="N232" s="887"/>
      <c r="O232" s="887"/>
      <c r="P232" s="887"/>
      <c r="Q232" s="887"/>
      <c r="R232" s="887"/>
      <c r="S232" s="887"/>
      <c r="T232" s="887"/>
      <c r="U232" s="887"/>
      <c r="V232" s="887"/>
      <c r="W232" s="887"/>
      <c r="X232" s="887"/>
      <c r="Y232" s="887"/>
      <c r="Z232" s="887"/>
      <c r="AA232" s="887"/>
      <c r="AB232" s="887"/>
      <c r="AC232" s="887"/>
      <c r="AD232" s="887"/>
      <c r="AE232" s="887"/>
      <c r="AF232" s="887"/>
      <c r="AG232" s="887"/>
      <c r="AH232" s="887"/>
      <c r="AI232" s="888"/>
      <c r="AJ232" s="603" t="str">
        <f>AJ97</f>
        <v/>
      </c>
    </row>
    <row r="233" spans="1:52">
      <c r="A233" s="810"/>
      <c r="B233" s="887" t="s">
        <v>414</v>
      </c>
      <c r="C233" s="887"/>
      <c r="D233" s="887"/>
      <c r="E233" s="887"/>
      <c r="F233" s="887"/>
      <c r="G233" s="887"/>
      <c r="H233" s="887"/>
      <c r="I233" s="887"/>
      <c r="J233" s="887"/>
      <c r="K233" s="887"/>
      <c r="L233" s="887"/>
      <c r="M233" s="887"/>
      <c r="N233" s="887"/>
      <c r="O233" s="887"/>
      <c r="P233" s="887"/>
      <c r="Q233" s="887"/>
      <c r="R233" s="887"/>
      <c r="S233" s="887"/>
      <c r="T233" s="887"/>
      <c r="U233" s="887"/>
      <c r="V233" s="887"/>
      <c r="W233" s="887"/>
      <c r="X233" s="887"/>
      <c r="Y233" s="887"/>
      <c r="Z233" s="887"/>
      <c r="AA233" s="887"/>
      <c r="AB233" s="887"/>
      <c r="AC233" s="887"/>
      <c r="AD233" s="887"/>
      <c r="AE233" s="887"/>
      <c r="AF233" s="887"/>
      <c r="AG233" s="887"/>
      <c r="AH233" s="887"/>
      <c r="AI233" s="888"/>
      <c r="AJ233" s="603" t="str">
        <f>AF104</f>
        <v/>
      </c>
    </row>
    <row r="234" spans="1:52" ht="28.5" customHeight="1">
      <c r="A234" s="810"/>
      <c r="B234" s="885" t="s">
        <v>451</v>
      </c>
      <c r="C234" s="885"/>
      <c r="D234" s="885"/>
      <c r="E234" s="885"/>
      <c r="F234" s="885"/>
      <c r="G234" s="885"/>
      <c r="H234" s="885"/>
      <c r="I234" s="885"/>
      <c r="J234" s="885"/>
      <c r="K234" s="885"/>
      <c r="L234" s="885"/>
      <c r="M234" s="885"/>
      <c r="N234" s="885"/>
      <c r="O234" s="885"/>
      <c r="P234" s="885"/>
      <c r="Q234" s="885"/>
      <c r="R234" s="885"/>
      <c r="S234" s="885"/>
      <c r="T234" s="885"/>
      <c r="U234" s="885"/>
      <c r="V234" s="885"/>
      <c r="W234" s="885"/>
      <c r="X234" s="885"/>
      <c r="Y234" s="885"/>
      <c r="Z234" s="885"/>
      <c r="AA234" s="885"/>
      <c r="AB234" s="885"/>
      <c r="AC234" s="885"/>
      <c r="AD234" s="885"/>
      <c r="AE234" s="885"/>
      <c r="AF234" s="885"/>
      <c r="AG234" s="885"/>
      <c r="AH234" s="885"/>
      <c r="AI234" s="886"/>
      <c r="AJ234" s="603" t="str">
        <f>AF105</f>
        <v/>
      </c>
    </row>
    <row r="235" spans="1:52">
      <c r="A235" s="809" t="s">
        <v>402</v>
      </c>
      <c r="B235" s="887" t="s">
        <v>407</v>
      </c>
      <c r="C235" s="887"/>
      <c r="D235" s="887"/>
      <c r="E235" s="887"/>
      <c r="F235" s="887"/>
      <c r="G235" s="887"/>
      <c r="H235" s="887"/>
      <c r="I235" s="887"/>
      <c r="J235" s="887"/>
      <c r="K235" s="887"/>
      <c r="L235" s="887"/>
      <c r="M235" s="887"/>
      <c r="N235" s="887"/>
      <c r="O235" s="887"/>
      <c r="P235" s="887"/>
      <c r="Q235" s="887"/>
      <c r="R235" s="887"/>
      <c r="S235" s="887"/>
      <c r="T235" s="887"/>
      <c r="U235" s="887"/>
      <c r="V235" s="887"/>
      <c r="W235" s="887"/>
      <c r="X235" s="887"/>
      <c r="Y235" s="887"/>
      <c r="Z235" s="887"/>
      <c r="AA235" s="887"/>
      <c r="AB235" s="887"/>
      <c r="AC235" s="887"/>
      <c r="AD235" s="887"/>
      <c r="AE235" s="887"/>
      <c r="AF235" s="887"/>
      <c r="AG235" s="887"/>
      <c r="AH235" s="887"/>
      <c r="AI235" s="888"/>
      <c r="AJ235" s="603" t="str">
        <f>AJ115</f>
        <v/>
      </c>
    </row>
    <row r="236" spans="1:52">
      <c r="A236" s="810"/>
      <c r="B236" s="887" t="s">
        <v>415</v>
      </c>
      <c r="C236" s="887"/>
      <c r="D236" s="887"/>
      <c r="E236" s="887"/>
      <c r="F236" s="887"/>
      <c r="G236" s="887"/>
      <c r="H236" s="887"/>
      <c r="I236" s="887"/>
      <c r="J236" s="887"/>
      <c r="K236" s="887"/>
      <c r="L236" s="887"/>
      <c r="M236" s="887"/>
      <c r="N236" s="887"/>
      <c r="O236" s="887"/>
      <c r="P236" s="887"/>
      <c r="Q236" s="887"/>
      <c r="R236" s="887"/>
      <c r="S236" s="887"/>
      <c r="T236" s="887"/>
      <c r="U236" s="887"/>
      <c r="V236" s="887"/>
      <c r="W236" s="887"/>
      <c r="X236" s="887"/>
      <c r="Y236" s="887"/>
      <c r="Z236" s="887"/>
      <c r="AA236" s="887"/>
      <c r="AB236" s="887"/>
      <c r="AC236" s="887"/>
      <c r="AD236" s="887"/>
      <c r="AE236" s="887"/>
      <c r="AF236" s="887"/>
      <c r="AG236" s="887"/>
      <c r="AH236" s="887"/>
      <c r="AI236" s="888"/>
      <c r="AJ236" s="603" t="str">
        <f>AJ117</f>
        <v>×</v>
      </c>
    </row>
    <row r="237" spans="1:52" ht="15.75" customHeight="1">
      <c r="A237" s="604" t="s">
        <v>404</v>
      </c>
      <c r="B237" s="889" t="s">
        <v>416</v>
      </c>
      <c r="C237" s="889"/>
      <c r="D237" s="889"/>
      <c r="E237" s="889"/>
      <c r="F237" s="889"/>
      <c r="G237" s="889"/>
      <c r="H237" s="889"/>
      <c r="I237" s="889"/>
      <c r="J237" s="889"/>
      <c r="K237" s="889"/>
      <c r="L237" s="889"/>
      <c r="M237" s="889"/>
      <c r="N237" s="889"/>
      <c r="O237" s="889"/>
      <c r="P237" s="889"/>
      <c r="Q237" s="889"/>
      <c r="R237" s="889"/>
      <c r="S237" s="889"/>
      <c r="T237" s="889"/>
      <c r="U237" s="889"/>
      <c r="V237" s="889"/>
      <c r="W237" s="889"/>
      <c r="X237" s="889"/>
      <c r="Y237" s="889"/>
      <c r="Z237" s="889"/>
      <c r="AA237" s="889"/>
      <c r="AB237" s="889"/>
      <c r="AC237" s="889"/>
      <c r="AD237" s="889"/>
      <c r="AE237" s="889"/>
      <c r="AF237" s="889"/>
      <c r="AG237" s="889"/>
      <c r="AH237" s="889"/>
      <c r="AI237" s="890"/>
      <c r="AJ237" s="603" t="str">
        <f>AJ126</f>
        <v/>
      </c>
    </row>
    <row r="239" spans="1:52">
      <c r="A239" s="1168" t="s">
        <v>310</v>
      </c>
      <c r="B239" s="1168"/>
      <c r="C239" s="1168"/>
      <c r="D239" s="1168"/>
      <c r="E239" s="1168"/>
      <c r="F239" s="1168"/>
      <c r="G239" s="1168"/>
      <c r="H239" s="1168"/>
      <c r="I239" s="1168"/>
      <c r="J239" s="1168"/>
      <c r="K239" s="1168"/>
      <c r="L239" s="1168"/>
      <c r="M239" s="1168"/>
      <c r="N239" s="1168"/>
      <c r="O239" s="1168"/>
      <c r="P239" s="1168"/>
      <c r="Q239" s="1168"/>
      <c r="R239" s="1168"/>
      <c r="S239" s="1168"/>
      <c r="T239" s="1168"/>
      <c r="U239" s="1168"/>
      <c r="V239" s="1168"/>
      <c r="W239" s="1168"/>
      <c r="X239" s="1168"/>
      <c r="Y239" s="1168"/>
      <c r="Z239" s="1168"/>
      <c r="AA239" s="1168"/>
      <c r="AB239" s="1168"/>
      <c r="AC239" s="1168"/>
      <c r="AD239" s="1168"/>
      <c r="AE239" s="1168"/>
      <c r="AF239" s="1168"/>
      <c r="AG239" s="1168"/>
      <c r="AH239" s="1168"/>
      <c r="AI239" s="1168"/>
      <c r="AJ239" s="1168"/>
    </row>
    <row r="240" spans="1:52" ht="26.25" customHeight="1">
      <c r="A240" s="817" t="s">
        <v>408</v>
      </c>
      <c r="B240" s="811" t="s">
        <v>418</v>
      </c>
      <c r="C240" s="811"/>
      <c r="D240" s="811"/>
      <c r="E240" s="811"/>
      <c r="F240" s="811"/>
      <c r="G240" s="811"/>
      <c r="H240" s="811"/>
      <c r="I240" s="811"/>
      <c r="J240" s="811"/>
      <c r="K240" s="811"/>
      <c r="L240" s="811"/>
      <c r="M240" s="811"/>
      <c r="N240" s="811"/>
      <c r="O240" s="811"/>
      <c r="P240" s="811"/>
      <c r="Q240" s="811"/>
      <c r="R240" s="811"/>
      <c r="S240" s="811"/>
      <c r="T240" s="811"/>
      <c r="U240" s="811"/>
      <c r="V240" s="811"/>
      <c r="W240" s="811"/>
      <c r="X240" s="811"/>
      <c r="Y240" s="811"/>
      <c r="Z240" s="811"/>
      <c r="AA240" s="811"/>
      <c r="AB240" s="811"/>
      <c r="AC240" s="811"/>
      <c r="AD240" s="811"/>
      <c r="AE240" s="811"/>
      <c r="AF240" s="811"/>
      <c r="AG240" s="811"/>
      <c r="AH240" s="811"/>
      <c r="AI240" s="812"/>
      <c r="AJ240" s="603" t="str">
        <f>AF140</f>
        <v/>
      </c>
    </row>
    <row r="241" spans="1:36" ht="27" customHeight="1">
      <c r="A241" s="818"/>
      <c r="B241" s="813" t="s">
        <v>417</v>
      </c>
      <c r="C241" s="813"/>
      <c r="D241" s="813"/>
      <c r="E241" s="813"/>
      <c r="F241" s="813"/>
      <c r="G241" s="813"/>
      <c r="H241" s="813"/>
      <c r="I241" s="813"/>
      <c r="J241" s="813"/>
      <c r="K241" s="813"/>
      <c r="L241" s="813"/>
      <c r="M241" s="813"/>
      <c r="N241" s="813"/>
      <c r="O241" s="813"/>
      <c r="P241" s="813"/>
      <c r="Q241" s="813"/>
      <c r="R241" s="813"/>
      <c r="S241" s="813"/>
      <c r="T241" s="813"/>
      <c r="U241" s="813"/>
      <c r="V241" s="813"/>
      <c r="W241" s="813"/>
      <c r="X241" s="813"/>
      <c r="Y241" s="813"/>
      <c r="Z241" s="813"/>
      <c r="AA241" s="813"/>
      <c r="AB241" s="813"/>
      <c r="AC241" s="813"/>
      <c r="AD241" s="813"/>
      <c r="AE241" s="813"/>
      <c r="AF241" s="813"/>
      <c r="AG241" s="813"/>
      <c r="AH241" s="813"/>
      <c r="AI241" s="814"/>
      <c r="AJ241" s="603" t="str">
        <f>AF143</f>
        <v/>
      </c>
    </row>
    <row r="242" spans="1:36">
      <c r="A242" s="606" t="s">
        <v>402</v>
      </c>
      <c r="B242" s="815" t="s">
        <v>407</v>
      </c>
      <c r="C242" s="815"/>
      <c r="D242" s="815"/>
      <c r="E242" s="815"/>
      <c r="F242" s="815"/>
      <c r="G242" s="815"/>
      <c r="H242" s="815"/>
      <c r="I242" s="815"/>
      <c r="J242" s="815"/>
      <c r="K242" s="815"/>
      <c r="L242" s="815"/>
      <c r="M242" s="815"/>
      <c r="N242" s="815"/>
      <c r="O242" s="815"/>
      <c r="P242" s="815"/>
      <c r="Q242" s="815"/>
      <c r="R242" s="815"/>
      <c r="S242" s="815"/>
      <c r="T242" s="815"/>
      <c r="U242" s="815"/>
      <c r="V242" s="815"/>
      <c r="W242" s="815"/>
      <c r="X242" s="815"/>
      <c r="Y242" s="815"/>
      <c r="Z242" s="815"/>
      <c r="AA242" s="815"/>
      <c r="AB242" s="815"/>
      <c r="AC242" s="815"/>
      <c r="AD242" s="815"/>
      <c r="AE242" s="815"/>
      <c r="AF242" s="815"/>
      <c r="AG242" s="815"/>
      <c r="AH242" s="815"/>
      <c r="AI242" s="816"/>
      <c r="AJ242" s="603" t="str">
        <f>AJ148</f>
        <v/>
      </c>
    </row>
    <row r="244" spans="1:36">
      <c r="A244" s="1168" t="s">
        <v>322</v>
      </c>
      <c r="B244" s="1168"/>
      <c r="C244" s="1168"/>
      <c r="D244" s="1168"/>
      <c r="E244" s="1168"/>
      <c r="F244" s="1168"/>
      <c r="G244" s="1168"/>
      <c r="H244" s="1168"/>
      <c r="I244" s="1168"/>
      <c r="J244" s="1168"/>
      <c r="K244" s="1168"/>
      <c r="L244" s="1168"/>
      <c r="M244" s="1168"/>
      <c r="N244" s="1168"/>
      <c r="O244" s="1168"/>
      <c r="P244" s="1168"/>
      <c r="Q244" s="1168"/>
      <c r="R244" s="1168"/>
      <c r="S244" s="1168"/>
      <c r="T244" s="1168"/>
      <c r="U244" s="1168"/>
      <c r="V244" s="1168"/>
      <c r="W244" s="1168"/>
      <c r="X244" s="1168"/>
      <c r="Y244" s="1168"/>
      <c r="Z244" s="1168"/>
      <c r="AA244" s="1168"/>
      <c r="AB244" s="1168"/>
      <c r="AC244" s="1168"/>
      <c r="AD244" s="1168"/>
      <c r="AE244" s="1168"/>
      <c r="AF244" s="1168"/>
      <c r="AG244" s="1168"/>
      <c r="AH244" s="1168"/>
      <c r="AI244" s="1168"/>
      <c r="AJ244" s="1168"/>
    </row>
    <row r="245" spans="1:36" ht="27" customHeight="1">
      <c r="A245" s="607"/>
      <c r="B245" s="877" t="s">
        <v>420</v>
      </c>
      <c r="C245" s="877"/>
      <c r="D245" s="877"/>
      <c r="E245" s="877"/>
      <c r="F245" s="877"/>
      <c r="G245" s="877"/>
      <c r="H245" s="877"/>
      <c r="I245" s="877"/>
      <c r="J245" s="877"/>
      <c r="K245" s="877"/>
      <c r="L245" s="877"/>
      <c r="M245" s="877"/>
      <c r="N245" s="877"/>
      <c r="O245" s="877"/>
      <c r="P245" s="877"/>
      <c r="Q245" s="877"/>
      <c r="R245" s="877"/>
      <c r="S245" s="877"/>
      <c r="T245" s="877"/>
      <c r="U245" s="877"/>
      <c r="V245" s="877"/>
      <c r="W245" s="877"/>
      <c r="X245" s="877"/>
      <c r="Y245" s="877"/>
      <c r="Z245" s="877"/>
      <c r="AA245" s="877"/>
      <c r="AB245" s="877"/>
      <c r="AC245" s="877"/>
      <c r="AD245" s="877"/>
      <c r="AE245" s="877"/>
      <c r="AF245" s="877"/>
      <c r="AG245" s="877"/>
      <c r="AH245" s="877"/>
      <c r="AI245" s="878"/>
      <c r="AJ245" s="603" t="str">
        <f>AJ164</f>
        <v>×</v>
      </c>
    </row>
    <row r="247" spans="1:36">
      <c r="A247" s="1168" t="s">
        <v>285</v>
      </c>
      <c r="B247" s="1168"/>
      <c r="C247" s="1168"/>
      <c r="D247" s="1168"/>
      <c r="E247" s="1168"/>
      <c r="F247" s="1168"/>
      <c r="G247" s="1168"/>
      <c r="H247" s="1168"/>
      <c r="I247" s="1168"/>
      <c r="J247" s="1168"/>
      <c r="K247" s="1168"/>
      <c r="L247" s="1168"/>
      <c r="M247" s="1168"/>
      <c r="N247" s="1168"/>
      <c r="O247" s="1168"/>
      <c r="P247" s="1168"/>
      <c r="Q247" s="1168"/>
      <c r="R247" s="1168"/>
      <c r="S247" s="1168"/>
      <c r="T247" s="1168"/>
      <c r="U247" s="1168"/>
      <c r="V247" s="1168"/>
      <c r="W247" s="1168"/>
      <c r="X247" s="1168"/>
      <c r="Y247" s="1168"/>
      <c r="Z247" s="1168"/>
      <c r="AA247" s="1168"/>
      <c r="AB247" s="1168"/>
      <c r="AC247" s="1168"/>
      <c r="AD247" s="1168"/>
      <c r="AE247" s="1168"/>
      <c r="AF247" s="1168"/>
      <c r="AG247" s="1168"/>
      <c r="AH247" s="1168"/>
      <c r="AI247" s="1168"/>
      <c r="AJ247" s="1168"/>
    </row>
    <row r="248" spans="1:36" ht="13.5" customHeight="1">
      <c r="A248" s="607"/>
      <c r="B248" s="877" t="s">
        <v>419</v>
      </c>
      <c r="C248" s="877"/>
      <c r="D248" s="877"/>
      <c r="E248" s="877"/>
      <c r="F248" s="877"/>
      <c r="G248" s="877"/>
      <c r="H248" s="877"/>
      <c r="I248" s="877"/>
      <c r="J248" s="877"/>
      <c r="K248" s="877"/>
      <c r="L248" s="877"/>
      <c r="M248" s="877"/>
      <c r="N248" s="877"/>
      <c r="O248" s="877"/>
      <c r="P248" s="877"/>
      <c r="Q248" s="877"/>
      <c r="R248" s="877"/>
      <c r="S248" s="877"/>
      <c r="T248" s="877"/>
      <c r="U248" s="877"/>
      <c r="V248" s="877"/>
      <c r="W248" s="877"/>
      <c r="X248" s="877"/>
      <c r="Y248" s="877"/>
      <c r="Z248" s="877"/>
      <c r="AA248" s="877"/>
      <c r="AB248" s="877"/>
      <c r="AC248" s="877"/>
      <c r="AD248" s="877"/>
      <c r="AE248" s="877"/>
      <c r="AF248" s="877"/>
      <c r="AG248" s="877"/>
      <c r="AH248" s="877"/>
      <c r="AI248" s="878"/>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38" t="s">
        <v>5</v>
      </c>
      <c r="B3" s="1238"/>
      <c r="C3" s="1239"/>
      <c r="D3" s="1235" t="str">
        <f>IF(基本情報入力シート!M38="","",基本情報入力シート!M38)</f>
        <v/>
      </c>
      <c r="E3" s="1236"/>
      <c r="F3" s="1236"/>
      <c r="G3" s="1236"/>
      <c r="H3" s="1236"/>
      <c r="I3" s="1236"/>
      <c r="J3" s="1236"/>
      <c r="K3" s="1236"/>
      <c r="L3" s="1236"/>
      <c r="M3" s="1236"/>
      <c r="N3" s="1236"/>
      <c r="O3" s="1237"/>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57" t="s">
        <v>454</v>
      </c>
      <c r="B5" s="1258"/>
      <c r="C5" s="1258"/>
      <c r="D5" s="1258"/>
      <c r="E5" s="1258"/>
      <c r="F5" s="1258"/>
      <c r="G5" s="1258"/>
      <c r="H5" s="1258"/>
      <c r="I5" s="1258"/>
      <c r="J5" s="1258"/>
      <c r="K5" s="1258"/>
      <c r="L5" s="1258"/>
      <c r="M5" s="1258"/>
      <c r="N5" s="1258"/>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40"/>
      <c r="B7" s="1242" t="s">
        <v>6</v>
      </c>
      <c r="C7" s="1243"/>
      <c r="D7" s="1243"/>
      <c r="E7" s="1243"/>
      <c r="F7" s="1243"/>
      <c r="G7" s="1243"/>
      <c r="H7" s="1243"/>
      <c r="I7" s="1243"/>
      <c r="J7" s="1243"/>
      <c r="K7" s="1244"/>
      <c r="L7" s="1248" t="s">
        <v>87</v>
      </c>
      <c r="M7" s="86"/>
      <c r="N7" s="87"/>
      <c r="O7" s="1250" t="s">
        <v>97</v>
      </c>
      <c r="P7" s="1252" t="s">
        <v>50</v>
      </c>
      <c r="Q7" s="1254" t="s">
        <v>231</v>
      </c>
      <c r="R7" s="1256" t="s">
        <v>234</v>
      </c>
      <c r="S7" s="88" t="s">
        <v>326</v>
      </c>
      <c r="T7" s="89"/>
      <c r="U7" s="89"/>
      <c r="V7" s="89"/>
      <c r="W7" s="89"/>
      <c r="X7" s="89"/>
      <c r="Y7" s="89"/>
      <c r="Z7" s="89"/>
      <c r="AA7" s="89"/>
      <c r="AB7" s="89"/>
      <c r="AC7" s="89"/>
      <c r="AD7" s="89"/>
      <c r="AE7" s="89"/>
      <c r="AF7" s="89"/>
      <c r="AG7" s="89"/>
      <c r="AH7" s="90"/>
    </row>
    <row r="8" spans="1:34" ht="13.5" customHeight="1">
      <c r="A8" s="1241"/>
      <c r="B8" s="1245"/>
      <c r="C8" s="1246"/>
      <c r="D8" s="1246"/>
      <c r="E8" s="1246"/>
      <c r="F8" s="1246"/>
      <c r="G8" s="1246"/>
      <c r="H8" s="1246"/>
      <c r="I8" s="1246"/>
      <c r="J8" s="1246"/>
      <c r="K8" s="1247"/>
      <c r="L8" s="1249"/>
      <c r="M8" s="91"/>
      <c r="N8" s="92"/>
      <c r="O8" s="1251"/>
      <c r="P8" s="1253"/>
      <c r="Q8" s="1255"/>
      <c r="R8" s="1234"/>
      <c r="S8" s="1229" t="s">
        <v>64</v>
      </c>
      <c r="T8" s="1230" t="s">
        <v>238</v>
      </c>
      <c r="U8" s="1232" t="s">
        <v>386</v>
      </c>
      <c r="V8" s="1223" t="s">
        <v>237</v>
      </c>
      <c r="W8" s="1224"/>
      <c r="X8" s="1224"/>
      <c r="Y8" s="1224"/>
      <c r="Z8" s="1224"/>
      <c r="AA8" s="1224"/>
      <c r="AB8" s="1224"/>
      <c r="AC8" s="1224"/>
      <c r="AD8" s="1224"/>
      <c r="AE8" s="1224"/>
      <c r="AF8" s="1224"/>
      <c r="AG8" s="1225"/>
      <c r="AH8" s="1234" t="s">
        <v>325</v>
      </c>
    </row>
    <row r="9" spans="1:34" ht="112.5" customHeight="1">
      <c r="A9" s="1241"/>
      <c r="B9" s="1245"/>
      <c r="C9" s="1246"/>
      <c r="D9" s="1246"/>
      <c r="E9" s="1246"/>
      <c r="F9" s="1246"/>
      <c r="G9" s="1246"/>
      <c r="H9" s="1246"/>
      <c r="I9" s="1246"/>
      <c r="J9" s="1246"/>
      <c r="K9" s="1247"/>
      <c r="L9" s="1249"/>
      <c r="M9" s="93" t="s">
        <v>131</v>
      </c>
      <c r="N9" s="93" t="s">
        <v>132</v>
      </c>
      <c r="O9" s="1251"/>
      <c r="P9" s="1253"/>
      <c r="Q9" s="1255"/>
      <c r="R9" s="1234"/>
      <c r="S9" s="1229"/>
      <c r="T9" s="1231"/>
      <c r="U9" s="1233"/>
      <c r="V9" s="1226"/>
      <c r="W9" s="1227"/>
      <c r="X9" s="1227"/>
      <c r="Y9" s="1227"/>
      <c r="Z9" s="1227"/>
      <c r="AA9" s="1227"/>
      <c r="AB9" s="1227"/>
      <c r="AC9" s="1227"/>
      <c r="AD9" s="1227"/>
      <c r="AE9" s="1227"/>
      <c r="AF9" s="1227"/>
      <c r="AG9" s="1228"/>
      <c r="AH9" s="1234"/>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59" t="str">
        <f>IF(基本情報入力シート!C54="","",基本情報入力シート!C54)</f>
        <v/>
      </c>
      <c r="C11" s="1260"/>
      <c r="D11" s="1260"/>
      <c r="E11" s="1260"/>
      <c r="F11" s="1260"/>
      <c r="G11" s="1260"/>
      <c r="H11" s="1260"/>
      <c r="I11" s="1260"/>
      <c r="J11" s="1260"/>
      <c r="K11" s="1261"/>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59" t="str">
        <f>IF(基本情報入力シート!C55="","",基本情報入力シート!C55)</f>
        <v/>
      </c>
      <c r="C12" s="1260"/>
      <c r="D12" s="1260"/>
      <c r="E12" s="1260"/>
      <c r="F12" s="1260"/>
      <c r="G12" s="1260"/>
      <c r="H12" s="1260"/>
      <c r="I12" s="1260"/>
      <c r="J12" s="1260"/>
      <c r="K12" s="1261"/>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59" t="str">
        <f>IF(基本情報入力シート!C56="","",基本情報入力シート!C56)</f>
        <v/>
      </c>
      <c r="C13" s="1260"/>
      <c r="D13" s="1260"/>
      <c r="E13" s="1260"/>
      <c r="F13" s="1260"/>
      <c r="G13" s="1260"/>
      <c r="H13" s="1260"/>
      <c r="I13" s="1260"/>
      <c r="J13" s="1260"/>
      <c r="K13" s="1261"/>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59" t="str">
        <f>IF(基本情報入力シート!C57="","",基本情報入力シート!C57)</f>
        <v/>
      </c>
      <c r="C14" s="1260"/>
      <c r="D14" s="1260"/>
      <c r="E14" s="1260"/>
      <c r="F14" s="1260"/>
      <c r="G14" s="1260"/>
      <c r="H14" s="1260"/>
      <c r="I14" s="1260"/>
      <c r="J14" s="1260"/>
      <c r="K14" s="1261"/>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59" t="str">
        <f>IF(基本情報入力シート!C58="","",基本情報入力シート!C58)</f>
        <v/>
      </c>
      <c r="C15" s="1260"/>
      <c r="D15" s="1260"/>
      <c r="E15" s="1260"/>
      <c r="F15" s="1260"/>
      <c r="G15" s="1260"/>
      <c r="H15" s="1260"/>
      <c r="I15" s="1260"/>
      <c r="J15" s="1260"/>
      <c r="K15" s="1261"/>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59" t="str">
        <f>IF(基本情報入力シート!C59="","",基本情報入力シート!C59)</f>
        <v/>
      </c>
      <c r="C16" s="1260"/>
      <c r="D16" s="1260"/>
      <c r="E16" s="1260"/>
      <c r="F16" s="1260"/>
      <c r="G16" s="1260"/>
      <c r="H16" s="1260"/>
      <c r="I16" s="1260"/>
      <c r="J16" s="1260"/>
      <c r="K16" s="1261"/>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59" t="str">
        <f>IF(基本情報入力シート!C60="","",基本情報入力シート!C60)</f>
        <v/>
      </c>
      <c r="C17" s="1260"/>
      <c r="D17" s="1260"/>
      <c r="E17" s="1260"/>
      <c r="F17" s="1260"/>
      <c r="G17" s="1260"/>
      <c r="H17" s="1260"/>
      <c r="I17" s="1260"/>
      <c r="J17" s="1260"/>
      <c r="K17" s="1261"/>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59" t="str">
        <f>IF(基本情報入力シート!C61="","",基本情報入力シート!C61)</f>
        <v/>
      </c>
      <c r="C18" s="1260"/>
      <c r="D18" s="1260"/>
      <c r="E18" s="1260"/>
      <c r="F18" s="1260"/>
      <c r="G18" s="1260"/>
      <c r="H18" s="1260"/>
      <c r="I18" s="1260"/>
      <c r="J18" s="1260"/>
      <c r="K18" s="1261"/>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59" t="str">
        <f>IF(基本情報入力シート!C62="","",基本情報入力シート!C62)</f>
        <v/>
      </c>
      <c r="C19" s="1260"/>
      <c r="D19" s="1260"/>
      <c r="E19" s="1260"/>
      <c r="F19" s="1260"/>
      <c r="G19" s="1260"/>
      <c r="H19" s="1260"/>
      <c r="I19" s="1260"/>
      <c r="J19" s="1260"/>
      <c r="K19" s="1261"/>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59" t="str">
        <f>IF(基本情報入力シート!C63="","",基本情報入力シート!C63)</f>
        <v/>
      </c>
      <c r="C20" s="1260"/>
      <c r="D20" s="1260"/>
      <c r="E20" s="1260"/>
      <c r="F20" s="1260"/>
      <c r="G20" s="1260"/>
      <c r="H20" s="1260"/>
      <c r="I20" s="1260"/>
      <c r="J20" s="1260"/>
      <c r="K20" s="1261"/>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59" t="str">
        <f>IF(基本情報入力シート!C64="","",基本情報入力シート!C64)</f>
        <v/>
      </c>
      <c r="C21" s="1260"/>
      <c r="D21" s="1260"/>
      <c r="E21" s="1260"/>
      <c r="F21" s="1260"/>
      <c r="G21" s="1260"/>
      <c r="H21" s="1260"/>
      <c r="I21" s="1260"/>
      <c r="J21" s="1260"/>
      <c r="K21" s="1261"/>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59" t="str">
        <f>IF(基本情報入力シート!C65="","",基本情報入力シート!C65)</f>
        <v/>
      </c>
      <c r="C22" s="1260"/>
      <c r="D22" s="1260"/>
      <c r="E22" s="1260"/>
      <c r="F22" s="1260"/>
      <c r="G22" s="1260"/>
      <c r="H22" s="1260"/>
      <c r="I22" s="1260"/>
      <c r="J22" s="1260"/>
      <c r="K22" s="1261"/>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59" t="str">
        <f>IF(基本情報入力シート!C66="","",基本情報入力シート!C66)</f>
        <v/>
      </c>
      <c r="C23" s="1260"/>
      <c r="D23" s="1260"/>
      <c r="E23" s="1260"/>
      <c r="F23" s="1260"/>
      <c r="G23" s="1260"/>
      <c r="H23" s="1260"/>
      <c r="I23" s="1260"/>
      <c r="J23" s="1260"/>
      <c r="K23" s="1261"/>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59" t="str">
        <f>IF(基本情報入力シート!C67="","",基本情報入力シート!C67)</f>
        <v/>
      </c>
      <c r="C24" s="1260"/>
      <c r="D24" s="1260"/>
      <c r="E24" s="1260"/>
      <c r="F24" s="1260"/>
      <c r="G24" s="1260"/>
      <c r="H24" s="1260"/>
      <c r="I24" s="1260"/>
      <c r="J24" s="1260"/>
      <c r="K24" s="1261"/>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59" t="str">
        <f>IF(基本情報入力シート!C68="","",基本情報入力シート!C68)</f>
        <v/>
      </c>
      <c r="C25" s="1260"/>
      <c r="D25" s="1260"/>
      <c r="E25" s="1260"/>
      <c r="F25" s="1260"/>
      <c r="G25" s="1260"/>
      <c r="H25" s="1260"/>
      <c r="I25" s="1260"/>
      <c r="J25" s="1260"/>
      <c r="K25" s="1261"/>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59" t="str">
        <f>IF(基本情報入力シート!C69="","",基本情報入力シート!C69)</f>
        <v/>
      </c>
      <c r="C26" s="1260"/>
      <c r="D26" s="1260"/>
      <c r="E26" s="1260"/>
      <c r="F26" s="1260"/>
      <c r="G26" s="1260"/>
      <c r="H26" s="1260"/>
      <c r="I26" s="1260"/>
      <c r="J26" s="1260"/>
      <c r="K26" s="1261"/>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59" t="str">
        <f>IF(基本情報入力シート!C70="","",基本情報入力シート!C70)</f>
        <v/>
      </c>
      <c r="C27" s="1260"/>
      <c r="D27" s="1260"/>
      <c r="E27" s="1260"/>
      <c r="F27" s="1260"/>
      <c r="G27" s="1260"/>
      <c r="H27" s="1260"/>
      <c r="I27" s="1260"/>
      <c r="J27" s="1260"/>
      <c r="K27" s="1261"/>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59" t="str">
        <f>IF(基本情報入力シート!C71="","",基本情報入力シート!C71)</f>
        <v/>
      </c>
      <c r="C28" s="1260"/>
      <c r="D28" s="1260"/>
      <c r="E28" s="1260"/>
      <c r="F28" s="1260"/>
      <c r="G28" s="1260"/>
      <c r="H28" s="1260"/>
      <c r="I28" s="1260"/>
      <c r="J28" s="1260"/>
      <c r="K28" s="1261"/>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59" t="str">
        <f>IF(基本情報入力シート!C72="","",基本情報入力シート!C72)</f>
        <v/>
      </c>
      <c r="C29" s="1260"/>
      <c r="D29" s="1260"/>
      <c r="E29" s="1260"/>
      <c r="F29" s="1260"/>
      <c r="G29" s="1260"/>
      <c r="H29" s="1260"/>
      <c r="I29" s="1260"/>
      <c r="J29" s="1260"/>
      <c r="K29" s="1261"/>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59" t="str">
        <f>IF(基本情報入力シート!C73="","",基本情報入力シート!C73)</f>
        <v/>
      </c>
      <c r="C30" s="1260"/>
      <c r="D30" s="1260"/>
      <c r="E30" s="1260"/>
      <c r="F30" s="1260"/>
      <c r="G30" s="1260"/>
      <c r="H30" s="1260"/>
      <c r="I30" s="1260"/>
      <c r="J30" s="1260"/>
      <c r="K30" s="1261"/>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59" t="str">
        <f>IF(基本情報入力シート!C74="","",基本情報入力シート!C74)</f>
        <v/>
      </c>
      <c r="C31" s="1260"/>
      <c r="D31" s="1260"/>
      <c r="E31" s="1260"/>
      <c r="F31" s="1260"/>
      <c r="G31" s="1260"/>
      <c r="H31" s="1260"/>
      <c r="I31" s="1260"/>
      <c r="J31" s="1260"/>
      <c r="K31" s="1261"/>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59" t="str">
        <f>IF(基本情報入力シート!C75="","",基本情報入力シート!C75)</f>
        <v/>
      </c>
      <c r="C32" s="1260"/>
      <c r="D32" s="1260"/>
      <c r="E32" s="1260"/>
      <c r="F32" s="1260"/>
      <c r="G32" s="1260"/>
      <c r="H32" s="1260"/>
      <c r="I32" s="1260"/>
      <c r="J32" s="1260"/>
      <c r="K32" s="1261"/>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59" t="str">
        <f>IF(基本情報入力シート!C76="","",基本情報入力シート!C76)</f>
        <v/>
      </c>
      <c r="C33" s="1260"/>
      <c r="D33" s="1260"/>
      <c r="E33" s="1260"/>
      <c r="F33" s="1260"/>
      <c r="G33" s="1260"/>
      <c r="H33" s="1260"/>
      <c r="I33" s="1260"/>
      <c r="J33" s="1260"/>
      <c r="K33" s="1261"/>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59" t="str">
        <f>IF(基本情報入力シート!C77="","",基本情報入力シート!C77)</f>
        <v/>
      </c>
      <c r="C34" s="1260"/>
      <c r="D34" s="1260"/>
      <c r="E34" s="1260"/>
      <c r="F34" s="1260"/>
      <c r="G34" s="1260"/>
      <c r="H34" s="1260"/>
      <c r="I34" s="1260"/>
      <c r="J34" s="1260"/>
      <c r="K34" s="1261"/>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59" t="str">
        <f>IF(基本情報入力シート!C78="","",基本情報入力シート!C78)</f>
        <v/>
      </c>
      <c r="C35" s="1260"/>
      <c r="D35" s="1260"/>
      <c r="E35" s="1260"/>
      <c r="F35" s="1260"/>
      <c r="G35" s="1260"/>
      <c r="H35" s="1260"/>
      <c r="I35" s="1260"/>
      <c r="J35" s="1260"/>
      <c r="K35" s="1261"/>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59" t="str">
        <f>IF(基本情報入力シート!C79="","",基本情報入力シート!C79)</f>
        <v/>
      </c>
      <c r="C36" s="1260"/>
      <c r="D36" s="1260"/>
      <c r="E36" s="1260"/>
      <c r="F36" s="1260"/>
      <c r="G36" s="1260"/>
      <c r="H36" s="1260"/>
      <c r="I36" s="1260"/>
      <c r="J36" s="1260"/>
      <c r="K36" s="1261"/>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59" t="str">
        <f>IF(基本情報入力シート!C80="","",基本情報入力シート!C80)</f>
        <v/>
      </c>
      <c r="C37" s="1260"/>
      <c r="D37" s="1260"/>
      <c r="E37" s="1260"/>
      <c r="F37" s="1260"/>
      <c r="G37" s="1260"/>
      <c r="H37" s="1260"/>
      <c r="I37" s="1260"/>
      <c r="J37" s="1260"/>
      <c r="K37" s="1261"/>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59" t="str">
        <f>IF(基本情報入力シート!C81="","",基本情報入力シート!C81)</f>
        <v/>
      </c>
      <c r="C38" s="1260"/>
      <c r="D38" s="1260"/>
      <c r="E38" s="1260"/>
      <c r="F38" s="1260"/>
      <c r="G38" s="1260"/>
      <c r="H38" s="1260"/>
      <c r="I38" s="1260"/>
      <c r="J38" s="1260"/>
      <c r="K38" s="1261"/>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59" t="str">
        <f>IF(基本情報入力シート!C82="","",基本情報入力シート!C82)</f>
        <v/>
      </c>
      <c r="C39" s="1260"/>
      <c r="D39" s="1260"/>
      <c r="E39" s="1260"/>
      <c r="F39" s="1260"/>
      <c r="G39" s="1260"/>
      <c r="H39" s="1260"/>
      <c r="I39" s="1260"/>
      <c r="J39" s="1260"/>
      <c r="K39" s="1261"/>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59" t="str">
        <f>IF(基本情報入力シート!C83="","",基本情報入力シート!C83)</f>
        <v/>
      </c>
      <c r="C40" s="1260"/>
      <c r="D40" s="1260"/>
      <c r="E40" s="1260"/>
      <c r="F40" s="1260"/>
      <c r="G40" s="1260"/>
      <c r="H40" s="1260"/>
      <c r="I40" s="1260"/>
      <c r="J40" s="1260"/>
      <c r="K40" s="1261"/>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59" t="str">
        <f>IF(基本情報入力シート!C84="","",基本情報入力シート!C84)</f>
        <v/>
      </c>
      <c r="C41" s="1260"/>
      <c r="D41" s="1260"/>
      <c r="E41" s="1260"/>
      <c r="F41" s="1260"/>
      <c r="G41" s="1260"/>
      <c r="H41" s="1260"/>
      <c r="I41" s="1260"/>
      <c r="J41" s="1260"/>
      <c r="K41" s="1261"/>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59" t="str">
        <f>IF(基本情報入力シート!C85="","",基本情報入力シート!C85)</f>
        <v/>
      </c>
      <c r="C42" s="1260"/>
      <c r="D42" s="1260"/>
      <c r="E42" s="1260"/>
      <c r="F42" s="1260"/>
      <c r="G42" s="1260"/>
      <c r="H42" s="1260"/>
      <c r="I42" s="1260"/>
      <c r="J42" s="1260"/>
      <c r="K42" s="1261"/>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59" t="str">
        <f>IF(基本情報入力シート!C86="","",基本情報入力シート!C86)</f>
        <v/>
      </c>
      <c r="C43" s="1260"/>
      <c r="D43" s="1260"/>
      <c r="E43" s="1260"/>
      <c r="F43" s="1260"/>
      <c r="G43" s="1260"/>
      <c r="H43" s="1260"/>
      <c r="I43" s="1260"/>
      <c r="J43" s="1260"/>
      <c r="K43" s="1261"/>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59" t="str">
        <f>IF(基本情報入力シート!C87="","",基本情報入力シート!C87)</f>
        <v/>
      </c>
      <c r="C44" s="1260"/>
      <c r="D44" s="1260"/>
      <c r="E44" s="1260"/>
      <c r="F44" s="1260"/>
      <c r="G44" s="1260"/>
      <c r="H44" s="1260"/>
      <c r="I44" s="1260"/>
      <c r="J44" s="1260"/>
      <c r="K44" s="1261"/>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59" t="str">
        <f>IF(基本情報入力シート!C88="","",基本情報入力シート!C88)</f>
        <v/>
      </c>
      <c r="C45" s="1260"/>
      <c r="D45" s="1260"/>
      <c r="E45" s="1260"/>
      <c r="F45" s="1260"/>
      <c r="G45" s="1260"/>
      <c r="H45" s="1260"/>
      <c r="I45" s="1260"/>
      <c r="J45" s="1260"/>
      <c r="K45" s="1261"/>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59" t="str">
        <f>IF(基本情報入力シート!C89="","",基本情報入力シート!C89)</f>
        <v/>
      </c>
      <c r="C46" s="1260"/>
      <c r="D46" s="1260"/>
      <c r="E46" s="1260"/>
      <c r="F46" s="1260"/>
      <c r="G46" s="1260"/>
      <c r="H46" s="1260"/>
      <c r="I46" s="1260"/>
      <c r="J46" s="1260"/>
      <c r="K46" s="1261"/>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59" t="str">
        <f>IF(基本情報入力シート!C90="","",基本情報入力シート!C90)</f>
        <v/>
      </c>
      <c r="C47" s="1260"/>
      <c r="D47" s="1260"/>
      <c r="E47" s="1260"/>
      <c r="F47" s="1260"/>
      <c r="G47" s="1260"/>
      <c r="H47" s="1260"/>
      <c r="I47" s="1260"/>
      <c r="J47" s="1260"/>
      <c r="K47" s="1261"/>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59" t="str">
        <f>IF(基本情報入力シート!C91="","",基本情報入力シート!C91)</f>
        <v/>
      </c>
      <c r="C48" s="1260"/>
      <c r="D48" s="1260"/>
      <c r="E48" s="1260"/>
      <c r="F48" s="1260"/>
      <c r="G48" s="1260"/>
      <c r="H48" s="1260"/>
      <c r="I48" s="1260"/>
      <c r="J48" s="1260"/>
      <c r="K48" s="1261"/>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59" t="str">
        <f>IF(基本情報入力シート!C92="","",基本情報入力シート!C92)</f>
        <v/>
      </c>
      <c r="C49" s="1260"/>
      <c r="D49" s="1260"/>
      <c r="E49" s="1260"/>
      <c r="F49" s="1260"/>
      <c r="G49" s="1260"/>
      <c r="H49" s="1260"/>
      <c r="I49" s="1260"/>
      <c r="J49" s="1260"/>
      <c r="K49" s="1261"/>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59" t="str">
        <f>IF(基本情報入力シート!C93="","",基本情報入力シート!C93)</f>
        <v/>
      </c>
      <c r="C50" s="1260"/>
      <c r="D50" s="1260"/>
      <c r="E50" s="1260"/>
      <c r="F50" s="1260"/>
      <c r="G50" s="1260"/>
      <c r="H50" s="1260"/>
      <c r="I50" s="1260"/>
      <c r="J50" s="1260"/>
      <c r="K50" s="1261"/>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59" t="str">
        <f>IF(基本情報入力シート!C94="","",基本情報入力シート!C94)</f>
        <v/>
      </c>
      <c r="C51" s="1260"/>
      <c r="D51" s="1260"/>
      <c r="E51" s="1260"/>
      <c r="F51" s="1260"/>
      <c r="G51" s="1260"/>
      <c r="H51" s="1260"/>
      <c r="I51" s="1260"/>
      <c r="J51" s="1260"/>
      <c r="K51" s="1261"/>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59" t="str">
        <f>IF(基本情報入力シート!C95="","",基本情報入力シート!C95)</f>
        <v/>
      </c>
      <c r="C52" s="1260"/>
      <c r="D52" s="1260"/>
      <c r="E52" s="1260"/>
      <c r="F52" s="1260"/>
      <c r="G52" s="1260"/>
      <c r="H52" s="1260"/>
      <c r="I52" s="1260"/>
      <c r="J52" s="1260"/>
      <c r="K52" s="1261"/>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59" t="str">
        <f>IF(基本情報入力シート!C96="","",基本情報入力シート!C96)</f>
        <v/>
      </c>
      <c r="C53" s="1260"/>
      <c r="D53" s="1260"/>
      <c r="E53" s="1260"/>
      <c r="F53" s="1260"/>
      <c r="G53" s="1260"/>
      <c r="H53" s="1260"/>
      <c r="I53" s="1260"/>
      <c r="J53" s="1260"/>
      <c r="K53" s="1261"/>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59" t="str">
        <f>IF(基本情報入力シート!C97="","",基本情報入力シート!C97)</f>
        <v/>
      </c>
      <c r="C54" s="1260"/>
      <c r="D54" s="1260"/>
      <c r="E54" s="1260"/>
      <c r="F54" s="1260"/>
      <c r="G54" s="1260"/>
      <c r="H54" s="1260"/>
      <c r="I54" s="1260"/>
      <c r="J54" s="1260"/>
      <c r="K54" s="1261"/>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59" t="str">
        <f>IF(基本情報入力シート!C98="","",基本情報入力シート!C98)</f>
        <v/>
      </c>
      <c r="C55" s="1260"/>
      <c r="D55" s="1260"/>
      <c r="E55" s="1260"/>
      <c r="F55" s="1260"/>
      <c r="G55" s="1260"/>
      <c r="H55" s="1260"/>
      <c r="I55" s="1260"/>
      <c r="J55" s="1260"/>
      <c r="K55" s="1261"/>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59" t="str">
        <f>IF(基本情報入力シート!C99="","",基本情報入力シート!C99)</f>
        <v/>
      </c>
      <c r="C56" s="1260"/>
      <c r="D56" s="1260"/>
      <c r="E56" s="1260"/>
      <c r="F56" s="1260"/>
      <c r="G56" s="1260"/>
      <c r="H56" s="1260"/>
      <c r="I56" s="1260"/>
      <c r="J56" s="1260"/>
      <c r="K56" s="1261"/>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59" t="str">
        <f>IF(基本情報入力シート!C100="","",基本情報入力シート!C100)</f>
        <v/>
      </c>
      <c r="C57" s="1260"/>
      <c r="D57" s="1260"/>
      <c r="E57" s="1260"/>
      <c r="F57" s="1260"/>
      <c r="G57" s="1260"/>
      <c r="H57" s="1260"/>
      <c r="I57" s="1260"/>
      <c r="J57" s="1260"/>
      <c r="K57" s="1261"/>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59" t="str">
        <f>IF(基本情報入力シート!C101="","",基本情報入力シート!C101)</f>
        <v/>
      </c>
      <c r="C58" s="1260"/>
      <c r="D58" s="1260"/>
      <c r="E58" s="1260"/>
      <c r="F58" s="1260"/>
      <c r="G58" s="1260"/>
      <c r="H58" s="1260"/>
      <c r="I58" s="1260"/>
      <c r="J58" s="1260"/>
      <c r="K58" s="1261"/>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59" t="str">
        <f>IF(基本情報入力シート!C102="","",基本情報入力シート!C102)</f>
        <v/>
      </c>
      <c r="C59" s="1260"/>
      <c r="D59" s="1260"/>
      <c r="E59" s="1260"/>
      <c r="F59" s="1260"/>
      <c r="G59" s="1260"/>
      <c r="H59" s="1260"/>
      <c r="I59" s="1260"/>
      <c r="J59" s="1260"/>
      <c r="K59" s="1261"/>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59" t="str">
        <f>IF(基本情報入力シート!C103="","",基本情報入力シート!C103)</f>
        <v/>
      </c>
      <c r="C60" s="1260"/>
      <c r="D60" s="1260"/>
      <c r="E60" s="1260"/>
      <c r="F60" s="1260"/>
      <c r="G60" s="1260"/>
      <c r="H60" s="1260"/>
      <c r="I60" s="1260"/>
      <c r="J60" s="1260"/>
      <c r="K60" s="1261"/>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59" t="str">
        <f>IF(基本情報入力シート!C104="","",基本情報入力シート!C104)</f>
        <v/>
      </c>
      <c r="C61" s="1260"/>
      <c r="D61" s="1260"/>
      <c r="E61" s="1260"/>
      <c r="F61" s="1260"/>
      <c r="G61" s="1260"/>
      <c r="H61" s="1260"/>
      <c r="I61" s="1260"/>
      <c r="J61" s="1260"/>
      <c r="K61" s="1261"/>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59" t="str">
        <f>IF(基本情報入力シート!C105="","",基本情報入力シート!C105)</f>
        <v/>
      </c>
      <c r="C62" s="1260"/>
      <c r="D62" s="1260"/>
      <c r="E62" s="1260"/>
      <c r="F62" s="1260"/>
      <c r="G62" s="1260"/>
      <c r="H62" s="1260"/>
      <c r="I62" s="1260"/>
      <c r="J62" s="1260"/>
      <c r="K62" s="1261"/>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59" t="str">
        <f>IF(基本情報入力シート!C106="","",基本情報入力シート!C106)</f>
        <v/>
      </c>
      <c r="C63" s="1260"/>
      <c r="D63" s="1260"/>
      <c r="E63" s="1260"/>
      <c r="F63" s="1260"/>
      <c r="G63" s="1260"/>
      <c r="H63" s="1260"/>
      <c r="I63" s="1260"/>
      <c r="J63" s="1260"/>
      <c r="K63" s="1261"/>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59" t="str">
        <f>IF(基本情報入力シート!C107="","",基本情報入力シート!C107)</f>
        <v/>
      </c>
      <c r="C64" s="1260"/>
      <c r="D64" s="1260"/>
      <c r="E64" s="1260"/>
      <c r="F64" s="1260"/>
      <c r="G64" s="1260"/>
      <c r="H64" s="1260"/>
      <c r="I64" s="1260"/>
      <c r="J64" s="1260"/>
      <c r="K64" s="1261"/>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59" t="str">
        <f>IF(基本情報入力シート!C108="","",基本情報入力シート!C108)</f>
        <v/>
      </c>
      <c r="C65" s="1260"/>
      <c r="D65" s="1260"/>
      <c r="E65" s="1260"/>
      <c r="F65" s="1260"/>
      <c r="G65" s="1260"/>
      <c r="H65" s="1260"/>
      <c r="I65" s="1260"/>
      <c r="J65" s="1260"/>
      <c r="K65" s="1261"/>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59" t="str">
        <f>IF(基本情報入力シート!C109="","",基本情報入力シート!C109)</f>
        <v/>
      </c>
      <c r="C66" s="1260"/>
      <c r="D66" s="1260"/>
      <c r="E66" s="1260"/>
      <c r="F66" s="1260"/>
      <c r="G66" s="1260"/>
      <c r="H66" s="1260"/>
      <c r="I66" s="1260"/>
      <c r="J66" s="1260"/>
      <c r="K66" s="1261"/>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59" t="str">
        <f>IF(基本情報入力シート!C110="","",基本情報入力シート!C110)</f>
        <v/>
      </c>
      <c r="C67" s="1260"/>
      <c r="D67" s="1260"/>
      <c r="E67" s="1260"/>
      <c r="F67" s="1260"/>
      <c r="G67" s="1260"/>
      <c r="H67" s="1260"/>
      <c r="I67" s="1260"/>
      <c r="J67" s="1260"/>
      <c r="K67" s="1261"/>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59" t="str">
        <f>IF(基本情報入力シート!C111="","",基本情報入力シート!C111)</f>
        <v/>
      </c>
      <c r="C68" s="1260"/>
      <c r="D68" s="1260"/>
      <c r="E68" s="1260"/>
      <c r="F68" s="1260"/>
      <c r="G68" s="1260"/>
      <c r="H68" s="1260"/>
      <c r="I68" s="1260"/>
      <c r="J68" s="1260"/>
      <c r="K68" s="1261"/>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59" t="str">
        <f>IF(基本情報入力シート!C112="","",基本情報入力シート!C112)</f>
        <v/>
      </c>
      <c r="C69" s="1260"/>
      <c r="D69" s="1260"/>
      <c r="E69" s="1260"/>
      <c r="F69" s="1260"/>
      <c r="G69" s="1260"/>
      <c r="H69" s="1260"/>
      <c r="I69" s="1260"/>
      <c r="J69" s="1260"/>
      <c r="K69" s="1261"/>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59" t="str">
        <f>IF(基本情報入力シート!C113="","",基本情報入力シート!C113)</f>
        <v/>
      </c>
      <c r="C70" s="1260"/>
      <c r="D70" s="1260"/>
      <c r="E70" s="1260"/>
      <c r="F70" s="1260"/>
      <c r="G70" s="1260"/>
      <c r="H70" s="1260"/>
      <c r="I70" s="1260"/>
      <c r="J70" s="1260"/>
      <c r="K70" s="1261"/>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59" t="str">
        <f>IF(基本情報入力シート!C114="","",基本情報入力シート!C114)</f>
        <v/>
      </c>
      <c r="C71" s="1260"/>
      <c r="D71" s="1260"/>
      <c r="E71" s="1260"/>
      <c r="F71" s="1260"/>
      <c r="G71" s="1260"/>
      <c r="H71" s="1260"/>
      <c r="I71" s="1260"/>
      <c r="J71" s="1260"/>
      <c r="K71" s="1261"/>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59" t="str">
        <f>IF(基本情報入力シート!C115="","",基本情報入力シート!C115)</f>
        <v/>
      </c>
      <c r="C72" s="1260"/>
      <c r="D72" s="1260"/>
      <c r="E72" s="1260"/>
      <c r="F72" s="1260"/>
      <c r="G72" s="1260"/>
      <c r="H72" s="1260"/>
      <c r="I72" s="1260"/>
      <c r="J72" s="1260"/>
      <c r="K72" s="1261"/>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59" t="str">
        <f>IF(基本情報入力シート!C116="","",基本情報入力シート!C116)</f>
        <v/>
      </c>
      <c r="C73" s="1260"/>
      <c r="D73" s="1260"/>
      <c r="E73" s="1260"/>
      <c r="F73" s="1260"/>
      <c r="G73" s="1260"/>
      <c r="H73" s="1260"/>
      <c r="I73" s="1260"/>
      <c r="J73" s="1260"/>
      <c r="K73" s="1261"/>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59" t="str">
        <f>IF(基本情報入力シート!C117="","",基本情報入力シート!C117)</f>
        <v/>
      </c>
      <c r="C74" s="1260"/>
      <c r="D74" s="1260"/>
      <c r="E74" s="1260"/>
      <c r="F74" s="1260"/>
      <c r="G74" s="1260"/>
      <c r="H74" s="1260"/>
      <c r="I74" s="1260"/>
      <c r="J74" s="1260"/>
      <c r="K74" s="1261"/>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59" t="str">
        <f>IF(基本情報入力シート!C118="","",基本情報入力シート!C118)</f>
        <v/>
      </c>
      <c r="C75" s="1260"/>
      <c r="D75" s="1260"/>
      <c r="E75" s="1260"/>
      <c r="F75" s="1260"/>
      <c r="G75" s="1260"/>
      <c r="H75" s="1260"/>
      <c r="I75" s="1260"/>
      <c r="J75" s="1260"/>
      <c r="K75" s="1261"/>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59" t="str">
        <f>IF(基本情報入力シート!C119="","",基本情報入力シート!C119)</f>
        <v/>
      </c>
      <c r="C76" s="1260"/>
      <c r="D76" s="1260"/>
      <c r="E76" s="1260"/>
      <c r="F76" s="1260"/>
      <c r="G76" s="1260"/>
      <c r="H76" s="1260"/>
      <c r="I76" s="1260"/>
      <c r="J76" s="1260"/>
      <c r="K76" s="1261"/>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59" t="str">
        <f>IF(基本情報入力シート!C120="","",基本情報入力シート!C120)</f>
        <v/>
      </c>
      <c r="C77" s="1260"/>
      <c r="D77" s="1260"/>
      <c r="E77" s="1260"/>
      <c r="F77" s="1260"/>
      <c r="G77" s="1260"/>
      <c r="H77" s="1260"/>
      <c r="I77" s="1260"/>
      <c r="J77" s="1260"/>
      <c r="K77" s="1261"/>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59" t="str">
        <f>IF(基本情報入力シート!C121="","",基本情報入力シート!C121)</f>
        <v/>
      </c>
      <c r="C78" s="1260"/>
      <c r="D78" s="1260"/>
      <c r="E78" s="1260"/>
      <c r="F78" s="1260"/>
      <c r="G78" s="1260"/>
      <c r="H78" s="1260"/>
      <c r="I78" s="1260"/>
      <c r="J78" s="1260"/>
      <c r="K78" s="1261"/>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59" t="str">
        <f>IF(基本情報入力シート!C122="","",基本情報入力シート!C122)</f>
        <v/>
      </c>
      <c r="C79" s="1260"/>
      <c r="D79" s="1260"/>
      <c r="E79" s="1260"/>
      <c r="F79" s="1260"/>
      <c r="G79" s="1260"/>
      <c r="H79" s="1260"/>
      <c r="I79" s="1260"/>
      <c r="J79" s="1260"/>
      <c r="K79" s="1261"/>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59" t="str">
        <f>IF(基本情報入力シート!C123="","",基本情報入力シート!C123)</f>
        <v/>
      </c>
      <c r="C80" s="1260"/>
      <c r="D80" s="1260"/>
      <c r="E80" s="1260"/>
      <c r="F80" s="1260"/>
      <c r="G80" s="1260"/>
      <c r="H80" s="1260"/>
      <c r="I80" s="1260"/>
      <c r="J80" s="1260"/>
      <c r="K80" s="1261"/>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59" t="str">
        <f>IF(基本情報入力シート!C124="","",基本情報入力シート!C124)</f>
        <v/>
      </c>
      <c r="C81" s="1260"/>
      <c r="D81" s="1260"/>
      <c r="E81" s="1260"/>
      <c r="F81" s="1260"/>
      <c r="G81" s="1260"/>
      <c r="H81" s="1260"/>
      <c r="I81" s="1260"/>
      <c r="J81" s="1260"/>
      <c r="K81" s="1261"/>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59" t="str">
        <f>IF(基本情報入力シート!C125="","",基本情報入力シート!C125)</f>
        <v/>
      </c>
      <c r="C82" s="1260"/>
      <c r="D82" s="1260"/>
      <c r="E82" s="1260"/>
      <c r="F82" s="1260"/>
      <c r="G82" s="1260"/>
      <c r="H82" s="1260"/>
      <c r="I82" s="1260"/>
      <c r="J82" s="1260"/>
      <c r="K82" s="1261"/>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59" t="str">
        <f>IF(基本情報入力シート!C126="","",基本情報入力シート!C126)</f>
        <v/>
      </c>
      <c r="C83" s="1260"/>
      <c r="D83" s="1260"/>
      <c r="E83" s="1260"/>
      <c r="F83" s="1260"/>
      <c r="G83" s="1260"/>
      <c r="H83" s="1260"/>
      <c r="I83" s="1260"/>
      <c r="J83" s="1260"/>
      <c r="K83" s="1261"/>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59" t="str">
        <f>IF(基本情報入力シート!C127="","",基本情報入力シート!C127)</f>
        <v/>
      </c>
      <c r="C84" s="1260"/>
      <c r="D84" s="1260"/>
      <c r="E84" s="1260"/>
      <c r="F84" s="1260"/>
      <c r="G84" s="1260"/>
      <c r="H84" s="1260"/>
      <c r="I84" s="1260"/>
      <c r="J84" s="1260"/>
      <c r="K84" s="1261"/>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59" t="str">
        <f>IF(基本情報入力シート!C128="","",基本情報入力シート!C128)</f>
        <v/>
      </c>
      <c r="C85" s="1260"/>
      <c r="D85" s="1260"/>
      <c r="E85" s="1260"/>
      <c r="F85" s="1260"/>
      <c r="G85" s="1260"/>
      <c r="H85" s="1260"/>
      <c r="I85" s="1260"/>
      <c r="J85" s="1260"/>
      <c r="K85" s="1261"/>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59" t="str">
        <f>IF(基本情報入力シート!C129="","",基本情報入力シート!C129)</f>
        <v/>
      </c>
      <c r="C86" s="1260"/>
      <c r="D86" s="1260"/>
      <c r="E86" s="1260"/>
      <c r="F86" s="1260"/>
      <c r="G86" s="1260"/>
      <c r="H86" s="1260"/>
      <c r="I86" s="1260"/>
      <c r="J86" s="1260"/>
      <c r="K86" s="1261"/>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59" t="str">
        <f>IF(基本情報入力シート!C130="","",基本情報入力シート!C130)</f>
        <v/>
      </c>
      <c r="C87" s="1260"/>
      <c r="D87" s="1260"/>
      <c r="E87" s="1260"/>
      <c r="F87" s="1260"/>
      <c r="G87" s="1260"/>
      <c r="H87" s="1260"/>
      <c r="I87" s="1260"/>
      <c r="J87" s="1260"/>
      <c r="K87" s="1261"/>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59" t="str">
        <f>IF(基本情報入力シート!C131="","",基本情報入力シート!C131)</f>
        <v/>
      </c>
      <c r="C88" s="1260"/>
      <c r="D88" s="1260"/>
      <c r="E88" s="1260"/>
      <c r="F88" s="1260"/>
      <c r="G88" s="1260"/>
      <c r="H88" s="1260"/>
      <c r="I88" s="1260"/>
      <c r="J88" s="1260"/>
      <c r="K88" s="1261"/>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59" t="str">
        <f>IF(基本情報入力シート!C132="","",基本情報入力シート!C132)</f>
        <v/>
      </c>
      <c r="C89" s="1260"/>
      <c r="D89" s="1260"/>
      <c r="E89" s="1260"/>
      <c r="F89" s="1260"/>
      <c r="G89" s="1260"/>
      <c r="H89" s="1260"/>
      <c r="I89" s="1260"/>
      <c r="J89" s="1260"/>
      <c r="K89" s="1261"/>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59" t="str">
        <f>IF(基本情報入力シート!C133="","",基本情報入力シート!C133)</f>
        <v/>
      </c>
      <c r="C90" s="1260"/>
      <c r="D90" s="1260"/>
      <c r="E90" s="1260"/>
      <c r="F90" s="1260"/>
      <c r="G90" s="1260"/>
      <c r="H90" s="1260"/>
      <c r="I90" s="1260"/>
      <c r="J90" s="1260"/>
      <c r="K90" s="1261"/>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59" t="str">
        <f>IF(基本情報入力シート!C134="","",基本情報入力シート!C134)</f>
        <v/>
      </c>
      <c r="C91" s="1260"/>
      <c r="D91" s="1260"/>
      <c r="E91" s="1260"/>
      <c r="F91" s="1260"/>
      <c r="G91" s="1260"/>
      <c r="H91" s="1260"/>
      <c r="I91" s="1260"/>
      <c r="J91" s="1260"/>
      <c r="K91" s="1261"/>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59" t="str">
        <f>IF(基本情報入力シート!C135="","",基本情報入力シート!C135)</f>
        <v/>
      </c>
      <c r="C92" s="1260"/>
      <c r="D92" s="1260"/>
      <c r="E92" s="1260"/>
      <c r="F92" s="1260"/>
      <c r="G92" s="1260"/>
      <c r="H92" s="1260"/>
      <c r="I92" s="1260"/>
      <c r="J92" s="1260"/>
      <c r="K92" s="1261"/>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59" t="str">
        <f>IF(基本情報入力シート!C136="","",基本情報入力シート!C136)</f>
        <v/>
      </c>
      <c r="C93" s="1260"/>
      <c r="D93" s="1260"/>
      <c r="E93" s="1260"/>
      <c r="F93" s="1260"/>
      <c r="G93" s="1260"/>
      <c r="H93" s="1260"/>
      <c r="I93" s="1260"/>
      <c r="J93" s="1260"/>
      <c r="K93" s="1261"/>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59" t="str">
        <f>IF(基本情報入力シート!C137="","",基本情報入力シート!C137)</f>
        <v/>
      </c>
      <c r="C94" s="1260"/>
      <c r="D94" s="1260"/>
      <c r="E94" s="1260"/>
      <c r="F94" s="1260"/>
      <c r="G94" s="1260"/>
      <c r="H94" s="1260"/>
      <c r="I94" s="1260"/>
      <c r="J94" s="1260"/>
      <c r="K94" s="1261"/>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59" t="str">
        <f>IF(基本情報入力シート!C138="","",基本情報入力シート!C138)</f>
        <v/>
      </c>
      <c r="C95" s="1260"/>
      <c r="D95" s="1260"/>
      <c r="E95" s="1260"/>
      <c r="F95" s="1260"/>
      <c r="G95" s="1260"/>
      <c r="H95" s="1260"/>
      <c r="I95" s="1260"/>
      <c r="J95" s="1260"/>
      <c r="K95" s="1261"/>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59" t="str">
        <f>IF(基本情報入力シート!C139="","",基本情報入力シート!C139)</f>
        <v/>
      </c>
      <c r="C96" s="1260"/>
      <c r="D96" s="1260"/>
      <c r="E96" s="1260"/>
      <c r="F96" s="1260"/>
      <c r="G96" s="1260"/>
      <c r="H96" s="1260"/>
      <c r="I96" s="1260"/>
      <c r="J96" s="1260"/>
      <c r="K96" s="1261"/>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59" t="str">
        <f>IF(基本情報入力シート!C140="","",基本情報入力シート!C140)</f>
        <v/>
      </c>
      <c r="C97" s="1260"/>
      <c r="D97" s="1260"/>
      <c r="E97" s="1260"/>
      <c r="F97" s="1260"/>
      <c r="G97" s="1260"/>
      <c r="H97" s="1260"/>
      <c r="I97" s="1260"/>
      <c r="J97" s="1260"/>
      <c r="K97" s="1261"/>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59" t="str">
        <f>IF(基本情報入力シート!C141="","",基本情報入力シート!C141)</f>
        <v/>
      </c>
      <c r="C98" s="1260"/>
      <c r="D98" s="1260"/>
      <c r="E98" s="1260"/>
      <c r="F98" s="1260"/>
      <c r="G98" s="1260"/>
      <c r="H98" s="1260"/>
      <c r="I98" s="1260"/>
      <c r="J98" s="1260"/>
      <c r="K98" s="1261"/>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59" t="str">
        <f>IF(基本情報入力シート!C142="","",基本情報入力シート!C142)</f>
        <v/>
      </c>
      <c r="C99" s="1260"/>
      <c r="D99" s="1260"/>
      <c r="E99" s="1260"/>
      <c r="F99" s="1260"/>
      <c r="G99" s="1260"/>
      <c r="H99" s="1260"/>
      <c r="I99" s="1260"/>
      <c r="J99" s="1260"/>
      <c r="K99" s="1261"/>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59" t="str">
        <f>IF(基本情報入力シート!C143="","",基本情報入力シート!C143)</f>
        <v/>
      </c>
      <c r="C100" s="1260"/>
      <c r="D100" s="1260"/>
      <c r="E100" s="1260"/>
      <c r="F100" s="1260"/>
      <c r="G100" s="1260"/>
      <c r="H100" s="1260"/>
      <c r="I100" s="1260"/>
      <c r="J100" s="1260"/>
      <c r="K100" s="1261"/>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59" t="str">
        <f>IF(基本情報入力シート!C144="","",基本情報入力シート!C144)</f>
        <v/>
      </c>
      <c r="C101" s="1260"/>
      <c r="D101" s="1260"/>
      <c r="E101" s="1260"/>
      <c r="F101" s="1260"/>
      <c r="G101" s="1260"/>
      <c r="H101" s="1260"/>
      <c r="I101" s="1260"/>
      <c r="J101" s="1260"/>
      <c r="K101" s="1261"/>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59" t="str">
        <f>IF(基本情報入力シート!C145="","",基本情報入力シート!C145)</f>
        <v/>
      </c>
      <c r="C102" s="1260"/>
      <c r="D102" s="1260"/>
      <c r="E102" s="1260"/>
      <c r="F102" s="1260"/>
      <c r="G102" s="1260"/>
      <c r="H102" s="1260"/>
      <c r="I102" s="1260"/>
      <c r="J102" s="1260"/>
      <c r="K102" s="1261"/>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59" t="str">
        <f>IF(基本情報入力シート!C146="","",基本情報入力シート!C146)</f>
        <v/>
      </c>
      <c r="C103" s="1260"/>
      <c r="D103" s="1260"/>
      <c r="E103" s="1260"/>
      <c r="F103" s="1260"/>
      <c r="G103" s="1260"/>
      <c r="H103" s="1260"/>
      <c r="I103" s="1260"/>
      <c r="J103" s="1260"/>
      <c r="K103" s="1261"/>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59" t="str">
        <f>IF(基本情報入力シート!C147="","",基本情報入力シート!C147)</f>
        <v/>
      </c>
      <c r="C104" s="1260"/>
      <c r="D104" s="1260"/>
      <c r="E104" s="1260"/>
      <c r="F104" s="1260"/>
      <c r="G104" s="1260"/>
      <c r="H104" s="1260"/>
      <c r="I104" s="1260"/>
      <c r="J104" s="1260"/>
      <c r="K104" s="1261"/>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59" t="str">
        <f>IF(基本情報入力シート!C148="","",基本情報入力シート!C148)</f>
        <v/>
      </c>
      <c r="C105" s="1260"/>
      <c r="D105" s="1260"/>
      <c r="E105" s="1260"/>
      <c r="F105" s="1260"/>
      <c r="G105" s="1260"/>
      <c r="H105" s="1260"/>
      <c r="I105" s="1260"/>
      <c r="J105" s="1260"/>
      <c r="K105" s="1261"/>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59" t="str">
        <f>IF(基本情報入力シート!C149="","",基本情報入力シート!C149)</f>
        <v/>
      </c>
      <c r="C106" s="1260"/>
      <c r="D106" s="1260"/>
      <c r="E106" s="1260"/>
      <c r="F106" s="1260"/>
      <c r="G106" s="1260"/>
      <c r="H106" s="1260"/>
      <c r="I106" s="1260"/>
      <c r="J106" s="1260"/>
      <c r="K106" s="1261"/>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59" t="str">
        <f>IF(基本情報入力シート!C150="","",基本情報入力シート!C150)</f>
        <v/>
      </c>
      <c r="C107" s="1260"/>
      <c r="D107" s="1260"/>
      <c r="E107" s="1260"/>
      <c r="F107" s="1260"/>
      <c r="G107" s="1260"/>
      <c r="H107" s="1260"/>
      <c r="I107" s="1260"/>
      <c r="J107" s="1260"/>
      <c r="K107" s="1261"/>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59" t="str">
        <f>IF(基本情報入力シート!C151="","",基本情報入力シート!C151)</f>
        <v/>
      </c>
      <c r="C108" s="1260"/>
      <c r="D108" s="1260"/>
      <c r="E108" s="1260"/>
      <c r="F108" s="1260"/>
      <c r="G108" s="1260"/>
      <c r="H108" s="1260"/>
      <c r="I108" s="1260"/>
      <c r="J108" s="1260"/>
      <c r="K108" s="1261"/>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59" t="str">
        <f>IF(基本情報入力シート!C152="","",基本情報入力シート!C152)</f>
        <v/>
      </c>
      <c r="C109" s="1260"/>
      <c r="D109" s="1260"/>
      <c r="E109" s="1260"/>
      <c r="F109" s="1260"/>
      <c r="G109" s="1260"/>
      <c r="H109" s="1260"/>
      <c r="I109" s="1260"/>
      <c r="J109" s="1260"/>
      <c r="K109" s="1261"/>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59" t="str">
        <f>IF(基本情報入力シート!C153="","",基本情報入力シート!C153)</f>
        <v/>
      </c>
      <c r="C110" s="1260"/>
      <c r="D110" s="1260"/>
      <c r="E110" s="1260"/>
      <c r="F110" s="1260"/>
      <c r="G110" s="1260"/>
      <c r="H110" s="1260"/>
      <c r="I110" s="1260"/>
      <c r="J110" s="1260"/>
      <c r="K110" s="1261"/>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67" t="s">
        <v>5</v>
      </c>
      <c r="B3" s="1267"/>
      <c r="C3" s="1268"/>
      <c r="D3" s="1269" t="str">
        <f>IF(基本情報入力シート!M38="","",基本情報入力シート!M38)</f>
        <v/>
      </c>
      <c r="E3" s="1270"/>
      <c r="F3" s="1270"/>
      <c r="G3" s="1270"/>
      <c r="H3" s="1270"/>
      <c r="I3" s="1270"/>
      <c r="J3" s="1270"/>
      <c r="K3" s="1270"/>
      <c r="L3" s="1270"/>
      <c r="M3" s="1270"/>
      <c r="N3" s="1270"/>
      <c r="O3" s="1271"/>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72"/>
      <c r="B7" s="1274" t="s">
        <v>6</v>
      </c>
      <c r="C7" s="1275"/>
      <c r="D7" s="1275"/>
      <c r="E7" s="1275"/>
      <c r="F7" s="1275"/>
      <c r="G7" s="1275"/>
      <c r="H7" s="1275"/>
      <c r="I7" s="1275"/>
      <c r="J7" s="1275"/>
      <c r="K7" s="1276"/>
      <c r="L7" s="1280" t="s">
        <v>87</v>
      </c>
      <c r="M7" s="1291" t="s">
        <v>130</v>
      </c>
      <c r="N7" s="1292"/>
      <c r="O7" s="1282" t="s">
        <v>97</v>
      </c>
      <c r="P7" s="1284" t="s">
        <v>50</v>
      </c>
      <c r="Q7" s="1286" t="s">
        <v>231</v>
      </c>
      <c r="R7" s="1262"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73"/>
      <c r="B8" s="1277"/>
      <c r="C8" s="1278"/>
      <c r="D8" s="1278"/>
      <c r="E8" s="1278"/>
      <c r="F8" s="1278"/>
      <c r="G8" s="1278"/>
      <c r="H8" s="1278"/>
      <c r="I8" s="1278"/>
      <c r="J8" s="1278"/>
      <c r="K8" s="1279"/>
      <c r="L8" s="1281"/>
      <c r="M8" s="1293"/>
      <c r="N8" s="1294"/>
      <c r="O8" s="1283"/>
      <c r="P8" s="1285"/>
      <c r="Q8" s="1287"/>
      <c r="R8" s="1288"/>
      <c r="S8" s="1295" t="s">
        <v>78</v>
      </c>
      <c r="T8" s="1299" t="s">
        <v>239</v>
      </c>
      <c r="U8" s="1300" t="s">
        <v>387</v>
      </c>
      <c r="V8" s="1289" t="s">
        <v>56</v>
      </c>
      <c r="W8" s="1262" t="s">
        <v>236</v>
      </c>
      <c r="X8" s="1263"/>
      <c r="Y8" s="1263"/>
      <c r="Z8" s="1263"/>
      <c r="AA8" s="1263"/>
      <c r="AB8" s="1263"/>
      <c r="AC8" s="1263"/>
      <c r="AD8" s="1263"/>
      <c r="AE8" s="1263"/>
      <c r="AF8" s="1263"/>
      <c r="AG8" s="1263"/>
      <c r="AH8" s="1263"/>
      <c r="AI8" s="1266" t="s">
        <v>240</v>
      </c>
      <c r="AJ8" s="236"/>
      <c r="AK8" s="236"/>
      <c r="AL8" s="236"/>
      <c r="AM8" s="236"/>
      <c r="AN8" s="236"/>
      <c r="AO8" s="236"/>
      <c r="AP8" s="236"/>
      <c r="AQ8" s="236"/>
      <c r="AR8" s="236"/>
      <c r="AS8" s="236"/>
      <c r="AT8" s="236"/>
      <c r="AU8" s="236"/>
    </row>
    <row r="9" spans="1:47" ht="120" customHeight="1">
      <c r="A9" s="1273"/>
      <c r="B9" s="1277"/>
      <c r="C9" s="1278"/>
      <c r="D9" s="1278"/>
      <c r="E9" s="1278"/>
      <c r="F9" s="1278"/>
      <c r="G9" s="1278"/>
      <c r="H9" s="1278"/>
      <c r="I9" s="1278"/>
      <c r="J9" s="1278"/>
      <c r="K9" s="1279"/>
      <c r="L9" s="1281"/>
      <c r="M9" s="624" t="s">
        <v>131</v>
      </c>
      <c r="N9" s="624" t="s">
        <v>132</v>
      </c>
      <c r="O9" s="1283"/>
      <c r="P9" s="1285"/>
      <c r="Q9" s="1287"/>
      <c r="R9" s="1288"/>
      <c r="S9" s="1295"/>
      <c r="T9" s="1299"/>
      <c r="U9" s="1289"/>
      <c r="V9" s="1290"/>
      <c r="W9" s="1264"/>
      <c r="X9" s="1265"/>
      <c r="Y9" s="1265"/>
      <c r="Z9" s="1265"/>
      <c r="AA9" s="1265"/>
      <c r="AB9" s="1265"/>
      <c r="AC9" s="1265"/>
      <c r="AD9" s="1265"/>
      <c r="AE9" s="1265"/>
      <c r="AF9" s="1265"/>
      <c r="AG9" s="1265"/>
      <c r="AH9" s="1265"/>
      <c r="AI9" s="1266"/>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96" t="str">
        <f>IF(基本情報入力シート!C54="","",基本情報入力シート!C54)</f>
        <v/>
      </c>
      <c r="C11" s="1297"/>
      <c r="D11" s="1297"/>
      <c r="E11" s="1297"/>
      <c r="F11" s="1297"/>
      <c r="G11" s="1297"/>
      <c r="H11" s="1297"/>
      <c r="I11" s="1297"/>
      <c r="J11" s="1297"/>
      <c r="K11" s="1298"/>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96" t="str">
        <f>IF(基本情報入力シート!C55="","",基本情報入力シート!C55)</f>
        <v/>
      </c>
      <c r="C12" s="1297"/>
      <c r="D12" s="1297"/>
      <c r="E12" s="1297"/>
      <c r="F12" s="1297"/>
      <c r="G12" s="1297"/>
      <c r="H12" s="1297"/>
      <c r="I12" s="1297"/>
      <c r="J12" s="1297"/>
      <c r="K12" s="1298"/>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96" t="str">
        <f>IF(基本情報入力シート!C56="","",基本情報入力シート!C56)</f>
        <v/>
      </c>
      <c r="C13" s="1297"/>
      <c r="D13" s="1297"/>
      <c r="E13" s="1297"/>
      <c r="F13" s="1297"/>
      <c r="G13" s="1297"/>
      <c r="H13" s="1297"/>
      <c r="I13" s="1297"/>
      <c r="J13" s="1297"/>
      <c r="K13" s="1298"/>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96" t="str">
        <f>IF(基本情報入力シート!C57="","",基本情報入力シート!C57)</f>
        <v/>
      </c>
      <c r="C14" s="1297"/>
      <c r="D14" s="1297"/>
      <c r="E14" s="1297"/>
      <c r="F14" s="1297"/>
      <c r="G14" s="1297"/>
      <c r="H14" s="1297"/>
      <c r="I14" s="1297"/>
      <c r="J14" s="1297"/>
      <c r="K14" s="1298"/>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96" t="str">
        <f>IF(基本情報入力シート!C58="","",基本情報入力シート!C58)</f>
        <v/>
      </c>
      <c r="C15" s="1297"/>
      <c r="D15" s="1297"/>
      <c r="E15" s="1297"/>
      <c r="F15" s="1297"/>
      <c r="G15" s="1297"/>
      <c r="H15" s="1297"/>
      <c r="I15" s="1297"/>
      <c r="J15" s="1297"/>
      <c r="K15" s="1298"/>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96" t="str">
        <f>IF(基本情報入力シート!C59="","",基本情報入力シート!C59)</f>
        <v/>
      </c>
      <c r="C16" s="1297"/>
      <c r="D16" s="1297"/>
      <c r="E16" s="1297"/>
      <c r="F16" s="1297"/>
      <c r="G16" s="1297"/>
      <c r="H16" s="1297"/>
      <c r="I16" s="1297"/>
      <c r="J16" s="1297"/>
      <c r="K16" s="1298"/>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96" t="str">
        <f>IF(基本情報入力シート!C60="","",基本情報入力シート!C60)</f>
        <v/>
      </c>
      <c r="C17" s="1297"/>
      <c r="D17" s="1297"/>
      <c r="E17" s="1297"/>
      <c r="F17" s="1297"/>
      <c r="G17" s="1297"/>
      <c r="H17" s="1297"/>
      <c r="I17" s="1297"/>
      <c r="J17" s="1297"/>
      <c r="K17" s="1298"/>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96" t="str">
        <f>IF(基本情報入力シート!C61="","",基本情報入力シート!C61)</f>
        <v/>
      </c>
      <c r="C18" s="1297"/>
      <c r="D18" s="1297"/>
      <c r="E18" s="1297"/>
      <c r="F18" s="1297"/>
      <c r="G18" s="1297"/>
      <c r="H18" s="1297"/>
      <c r="I18" s="1297"/>
      <c r="J18" s="1297"/>
      <c r="K18" s="1298"/>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96" t="str">
        <f>IF(基本情報入力シート!C62="","",基本情報入力シート!C62)</f>
        <v/>
      </c>
      <c r="C19" s="1297"/>
      <c r="D19" s="1297"/>
      <c r="E19" s="1297"/>
      <c r="F19" s="1297"/>
      <c r="G19" s="1297"/>
      <c r="H19" s="1297"/>
      <c r="I19" s="1297"/>
      <c r="J19" s="1297"/>
      <c r="K19" s="1298"/>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96" t="str">
        <f>IF(基本情報入力シート!C63="","",基本情報入力シート!C63)</f>
        <v/>
      </c>
      <c r="C20" s="1297"/>
      <c r="D20" s="1297"/>
      <c r="E20" s="1297"/>
      <c r="F20" s="1297"/>
      <c r="G20" s="1297"/>
      <c r="H20" s="1297"/>
      <c r="I20" s="1297"/>
      <c r="J20" s="1297"/>
      <c r="K20" s="1298"/>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96" t="str">
        <f>IF(基本情報入力シート!C64="","",基本情報入力シート!C64)</f>
        <v/>
      </c>
      <c r="C21" s="1297"/>
      <c r="D21" s="1297"/>
      <c r="E21" s="1297"/>
      <c r="F21" s="1297"/>
      <c r="G21" s="1297"/>
      <c r="H21" s="1297"/>
      <c r="I21" s="1297"/>
      <c r="J21" s="1297"/>
      <c r="K21" s="1298"/>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96" t="str">
        <f>IF(基本情報入力シート!C65="","",基本情報入力シート!C65)</f>
        <v/>
      </c>
      <c r="C22" s="1297"/>
      <c r="D22" s="1297"/>
      <c r="E22" s="1297"/>
      <c r="F22" s="1297"/>
      <c r="G22" s="1297"/>
      <c r="H22" s="1297"/>
      <c r="I22" s="1297"/>
      <c r="J22" s="1297"/>
      <c r="K22" s="1298"/>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96" t="str">
        <f>IF(基本情報入力シート!C66="","",基本情報入力シート!C66)</f>
        <v/>
      </c>
      <c r="C23" s="1297"/>
      <c r="D23" s="1297"/>
      <c r="E23" s="1297"/>
      <c r="F23" s="1297"/>
      <c r="G23" s="1297"/>
      <c r="H23" s="1297"/>
      <c r="I23" s="1297"/>
      <c r="J23" s="1297"/>
      <c r="K23" s="1298"/>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96" t="str">
        <f>IF(基本情報入力シート!C67="","",基本情報入力シート!C67)</f>
        <v/>
      </c>
      <c r="C24" s="1297"/>
      <c r="D24" s="1297"/>
      <c r="E24" s="1297"/>
      <c r="F24" s="1297"/>
      <c r="G24" s="1297"/>
      <c r="H24" s="1297"/>
      <c r="I24" s="1297"/>
      <c r="J24" s="1297"/>
      <c r="K24" s="1298"/>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96" t="str">
        <f>IF(基本情報入力シート!C68="","",基本情報入力シート!C68)</f>
        <v/>
      </c>
      <c r="C25" s="1297"/>
      <c r="D25" s="1297"/>
      <c r="E25" s="1297"/>
      <c r="F25" s="1297"/>
      <c r="G25" s="1297"/>
      <c r="H25" s="1297"/>
      <c r="I25" s="1297"/>
      <c r="J25" s="1297"/>
      <c r="K25" s="1298"/>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96" t="str">
        <f>IF(基本情報入力シート!C69="","",基本情報入力シート!C69)</f>
        <v/>
      </c>
      <c r="C26" s="1297"/>
      <c r="D26" s="1297"/>
      <c r="E26" s="1297"/>
      <c r="F26" s="1297"/>
      <c r="G26" s="1297"/>
      <c r="H26" s="1297"/>
      <c r="I26" s="1297"/>
      <c r="J26" s="1297"/>
      <c r="K26" s="1298"/>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96" t="str">
        <f>IF(基本情報入力シート!C70="","",基本情報入力シート!C70)</f>
        <v/>
      </c>
      <c r="C27" s="1297"/>
      <c r="D27" s="1297"/>
      <c r="E27" s="1297"/>
      <c r="F27" s="1297"/>
      <c r="G27" s="1297"/>
      <c r="H27" s="1297"/>
      <c r="I27" s="1297"/>
      <c r="J27" s="1297"/>
      <c r="K27" s="1298"/>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96" t="str">
        <f>IF(基本情報入力シート!C71="","",基本情報入力シート!C71)</f>
        <v/>
      </c>
      <c r="C28" s="1297"/>
      <c r="D28" s="1297"/>
      <c r="E28" s="1297"/>
      <c r="F28" s="1297"/>
      <c r="G28" s="1297"/>
      <c r="H28" s="1297"/>
      <c r="I28" s="1297"/>
      <c r="J28" s="1297"/>
      <c r="K28" s="1298"/>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96" t="str">
        <f>IF(基本情報入力シート!C72="","",基本情報入力シート!C72)</f>
        <v/>
      </c>
      <c r="C29" s="1297"/>
      <c r="D29" s="1297"/>
      <c r="E29" s="1297"/>
      <c r="F29" s="1297"/>
      <c r="G29" s="1297"/>
      <c r="H29" s="1297"/>
      <c r="I29" s="1297"/>
      <c r="J29" s="1297"/>
      <c r="K29" s="1298"/>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96" t="str">
        <f>IF(基本情報入力シート!C73="","",基本情報入力シート!C73)</f>
        <v/>
      </c>
      <c r="C30" s="1297"/>
      <c r="D30" s="1297"/>
      <c r="E30" s="1297"/>
      <c r="F30" s="1297"/>
      <c r="G30" s="1297"/>
      <c r="H30" s="1297"/>
      <c r="I30" s="1297"/>
      <c r="J30" s="1297"/>
      <c r="K30" s="1298"/>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96" t="str">
        <f>IF(基本情報入力シート!C74="","",基本情報入力シート!C74)</f>
        <v/>
      </c>
      <c r="C31" s="1297"/>
      <c r="D31" s="1297"/>
      <c r="E31" s="1297"/>
      <c r="F31" s="1297"/>
      <c r="G31" s="1297"/>
      <c r="H31" s="1297"/>
      <c r="I31" s="1297"/>
      <c r="J31" s="1297"/>
      <c r="K31" s="1298"/>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96" t="str">
        <f>IF(基本情報入力シート!C75="","",基本情報入力シート!C75)</f>
        <v/>
      </c>
      <c r="C32" s="1297"/>
      <c r="D32" s="1297"/>
      <c r="E32" s="1297"/>
      <c r="F32" s="1297"/>
      <c r="G32" s="1297"/>
      <c r="H32" s="1297"/>
      <c r="I32" s="1297"/>
      <c r="J32" s="1297"/>
      <c r="K32" s="1298"/>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96" t="str">
        <f>IF(基本情報入力シート!C76="","",基本情報入力シート!C76)</f>
        <v/>
      </c>
      <c r="C33" s="1297"/>
      <c r="D33" s="1297"/>
      <c r="E33" s="1297"/>
      <c r="F33" s="1297"/>
      <c r="G33" s="1297"/>
      <c r="H33" s="1297"/>
      <c r="I33" s="1297"/>
      <c r="J33" s="1297"/>
      <c r="K33" s="1298"/>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96" t="str">
        <f>IF(基本情報入力シート!C77="","",基本情報入力シート!C77)</f>
        <v/>
      </c>
      <c r="C34" s="1297"/>
      <c r="D34" s="1297"/>
      <c r="E34" s="1297"/>
      <c r="F34" s="1297"/>
      <c r="G34" s="1297"/>
      <c r="H34" s="1297"/>
      <c r="I34" s="1297"/>
      <c r="J34" s="1297"/>
      <c r="K34" s="1298"/>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96" t="str">
        <f>IF(基本情報入力シート!C78="","",基本情報入力シート!C78)</f>
        <v/>
      </c>
      <c r="C35" s="1297"/>
      <c r="D35" s="1297"/>
      <c r="E35" s="1297"/>
      <c r="F35" s="1297"/>
      <c r="G35" s="1297"/>
      <c r="H35" s="1297"/>
      <c r="I35" s="1297"/>
      <c r="J35" s="1297"/>
      <c r="K35" s="1298"/>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96" t="str">
        <f>IF(基本情報入力シート!C79="","",基本情報入力シート!C79)</f>
        <v/>
      </c>
      <c r="C36" s="1297"/>
      <c r="D36" s="1297"/>
      <c r="E36" s="1297"/>
      <c r="F36" s="1297"/>
      <c r="G36" s="1297"/>
      <c r="H36" s="1297"/>
      <c r="I36" s="1297"/>
      <c r="J36" s="1297"/>
      <c r="K36" s="1298"/>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96" t="str">
        <f>IF(基本情報入力シート!C80="","",基本情報入力シート!C80)</f>
        <v/>
      </c>
      <c r="C37" s="1297"/>
      <c r="D37" s="1297"/>
      <c r="E37" s="1297"/>
      <c r="F37" s="1297"/>
      <c r="G37" s="1297"/>
      <c r="H37" s="1297"/>
      <c r="I37" s="1297"/>
      <c r="J37" s="1297"/>
      <c r="K37" s="1298"/>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96" t="str">
        <f>IF(基本情報入力シート!C81="","",基本情報入力シート!C81)</f>
        <v/>
      </c>
      <c r="C38" s="1297"/>
      <c r="D38" s="1297"/>
      <c r="E38" s="1297"/>
      <c r="F38" s="1297"/>
      <c r="G38" s="1297"/>
      <c r="H38" s="1297"/>
      <c r="I38" s="1297"/>
      <c r="J38" s="1297"/>
      <c r="K38" s="1298"/>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96" t="str">
        <f>IF(基本情報入力シート!C82="","",基本情報入力シート!C82)</f>
        <v/>
      </c>
      <c r="C39" s="1297"/>
      <c r="D39" s="1297"/>
      <c r="E39" s="1297"/>
      <c r="F39" s="1297"/>
      <c r="G39" s="1297"/>
      <c r="H39" s="1297"/>
      <c r="I39" s="1297"/>
      <c r="J39" s="1297"/>
      <c r="K39" s="1298"/>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96" t="str">
        <f>IF(基本情報入力シート!C83="","",基本情報入力シート!C83)</f>
        <v/>
      </c>
      <c r="C40" s="1297"/>
      <c r="D40" s="1297"/>
      <c r="E40" s="1297"/>
      <c r="F40" s="1297"/>
      <c r="G40" s="1297"/>
      <c r="H40" s="1297"/>
      <c r="I40" s="1297"/>
      <c r="J40" s="1297"/>
      <c r="K40" s="1298"/>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96" t="str">
        <f>IF(基本情報入力シート!C84="","",基本情報入力シート!C84)</f>
        <v/>
      </c>
      <c r="C41" s="1297"/>
      <c r="D41" s="1297"/>
      <c r="E41" s="1297"/>
      <c r="F41" s="1297"/>
      <c r="G41" s="1297"/>
      <c r="H41" s="1297"/>
      <c r="I41" s="1297"/>
      <c r="J41" s="1297"/>
      <c r="K41" s="1298"/>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96" t="str">
        <f>IF(基本情報入力シート!C85="","",基本情報入力シート!C85)</f>
        <v/>
      </c>
      <c r="C42" s="1297"/>
      <c r="D42" s="1297"/>
      <c r="E42" s="1297"/>
      <c r="F42" s="1297"/>
      <c r="G42" s="1297"/>
      <c r="H42" s="1297"/>
      <c r="I42" s="1297"/>
      <c r="J42" s="1297"/>
      <c r="K42" s="1298"/>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96" t="str">
        <f>IF(基本情報入力シート!C86="","",基本情報入力シート!C86)</f>
        <v/>
      </c>
      <c r="C43" s="1297"/>
      <c r="D43" s="1297"/>
      <c r="E43" s="1297"/>
      <c r="F43" s="1297"/>
      <c r="G43" s="1297"/>
      <c r="H43" s="1297"/>
      <c r="I43" s="1297"/>
      <c r="J43" s="1297"/>
      <c r="K43" s="1298"/>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96" t="str">
        <f>IF(基本情報入力シート!C87="","",基本情報入力シート!C87)</f>
        <v/>
      </c>
      <c r="C44" s="1297"/>
      <c r="D44" s="1297"/>
      <c r="E44" s="1297"/>
      <c r="F44" s="1297"/>
      <c r="G44" s="1297"/>
      <c r="H44" s="1297"/>
      <c r="I44" s="1297"/>
      <c r="J44" s="1297"/>
      <c r="K44" s="1298"/>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96" t="str">
        <f>IF(基本情報入力シート!C88="","",基本情報入力シート!C88)</f>
        <v/>
      </c>
      <c r="C45" s="1297"/>
      <c r="D45" s="1297"/>
      <c r="E45" s="1297"/>
      <c r="F45" s="1297"/>
      <c r="G45" s="1297"/>
      <c r="H45" s="1297"/>
      <c r="I45" s="1297"/>
      <c r="J45" s="1297"/>
      <c r="K45" s="1298"/>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96" t="str">
        <f>IF(基本情報入力シート!C89="","",基本情報入力シート!C89)</f>
        <v/>
      </c>
      <c r="C46" s="1297"/>
      <c r="D46" s="1297"/>
      <c r="E46" s="1297"/>
      <c r="F46" s="1297"/>
      <c r="G46" s="1297"/>
      <c r="H46" s="1297"/>
      <c r="I46" s="1297"/>
      <c r="J46" s="1297"/>
      <c r="K46" s="1298"/>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96" t="str">
        <f>IF(基本情報入力シート!C90="","",基本情報入力シート!C90)</f>
        <v/>
      </c>
      <c r="C47" s="1297"/>
      <c r="D47" s="1297"/>
      <c r="E47" s="1297"/>
      <c r="F47" s="1297"/>
      <c r="G47" s="1297"/>
      <c r="H47" s="1297"/>
      <c r="I47" s="1297"/>
      <c r="J47" s="1297"/>
      <c r="K47" s="1298"/>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96" t="str">
        <f>IF(基本情報入力シート!C91="","",基本情報入力シート!C91)</f>
        <v/>
      </c>
      <c r="C48" s="1297"/>
      <c r="D48" s="1297"/>
      <c r="E48" s="1297"/>
      <c r="F48" s="1297"/>
      <c r="G48" s="1297"/>
      <c r="H48" s="1297"/>
      <c r="I48" s="1297"/>
      <c r="J48" s="1297"/>
      <c r="K48" s="1298"/>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96" t="str">
        <f>IF(基本情報入力シート!C92="","",基本情報入力シート!C92)</f>
        <v/>
      </c>
      <c r="C49" s="1297"/>
      <c r="D49" s="1297"/>
      <c r="E49" s="1297"/>
      <c r="F49" s="1297"/>
      <c r="G49" s="1297"/>
      <c r="H49" s="1297"/>
      <c r="I49" s="1297"/>
      <c r="J49" s="1297"/>
      <c r="K49" s="1298"/>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96" t="str">
        <f>IF(基本情報入力シート!C93="","",基本情報入力シート!C93)</f>
        <v/>
      </c>
      <c r="C50" s="1297"/>
      <c r="D50" s="1297"/>
      <c r="E50" s="1297"/>
      <c r="F50" s="1297"/>
      <c r="G50" s="1297"/>
      <c r="H50" s="1297"/>
      <c r="I50" s="1297"/>
      <c r="J50" s="1297"/>
      <c r="K50" s="1298"/>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96" t="str">
        <f>IF(基本情報入力シート!C94="","",基本情報入力シート!C94)</f>
        <v/>
      </c>
      <c r="C51" s="1297"/>
      <c r="D51" s="1297"/>
      <c r="E51" s="1297"/>
      <c r="F51" s="1297"/>
      <c r="G51" s="1297"/>
      <c r="H51" s="1297"/>
      <c r="I51" s="1297"/>
      <c r="J51" s="1297"/>
      <c r="K51" s="1298"/>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96" t="str">
        <f>IF(基本情報入力シート!C95="","",基本情報入力シート!C95)</f>
        <v/>
      </c>
      <c r="C52" s="1297"/>
      <c r="D52" s="1297"/>
      <c r="E52" s="1297"/>
      <c r="F52" s="1297"/>
      <c r="G52" s="1297"/>
      <c r="H52" s="1297"/>
      <c r="I52" s="1297"/>
      <c r="J52" s="1297"/>
      <c r="K52" s="1298"/>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96" t="str">
        <f>IF(基本情報入力シート!C96="","",基本情報入力シート!C96)</f>
        <v/>
      </c>
      <c r="C53" s="1297"/>
      <c r="D53" s="1297"/>
      <c r="E53" s="1297"/>
      <c r="F53" s="1297"/>
      <c r="G53" s="1297"/>
      <c r="H53" s="1297"/>
      <c r="I53" s="1297"/>
      <c r="J53" s="1297"/>
      <c r="K53" s="1298"/>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96" t="str">
        <f>IF(基本情報入力シート!C97="","",基本情報入力シート!C97)</f>
        <v/>
      </c>
      <c r="C54" s="1297"/>
      <c r="D54" s="1297"/>
      <c r="E54" s="1297"/>
      <c r="F54" s="1297"/>
      <c r="G54" s="1297"/>
      <c r="H54" s="1297"/>
      <c r="I54" s="1297"/>
      <c r="J54" s="1297"/>
      <c r="K54" s="1298"/>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96" t="str">
        <f>IF(基本情報入力シート!C98="","",基本情報入力シート!C98)</f>
        <v/>
      </c>
      <c r="C55" s="1297"/>
      <c r="D55" s="1297"/>
      <c r="E55" s="1297"/>
      <c r="F55" s="1297"/>
      <c r="G55" s="1297"/>
      <c r="H55" s="1297"/>
      <c r="I55" s="1297"/>
      <c r="J55" s="1297"/>
      <c r="K55" s="1298"/>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96" t="str">
        <f>IF(基本情報入力シート!C99="","",基本情報入力シート!C99)</f>
        <v/>
      </c>
      <c r="C56" s="1297"/>
      <c r="D56" s="1297"/>
      <c r="E56" s="1297"/>
      <c r="F56" s="1297"/>
      <c r="G56" s="1297"/>
      <c r="H56" s="1297"/>
      <c r="I56" s="1297"/>
      <c r="J56" s="1297"/>
      <c r="K56" s="1298"/>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96" t="str">
        <f>IF(基本情報入力シート!C100="","",基本情報入力シート!C100)</f>
        <v/>
      </c>
      <c r="C57" s="1297"/>
      <c r="D57" s="1297"/>
      <c r="E57" s="1297"/>
      <c r="F57" s="1297"/>
      <c r="G57" s="1297"/>
      <c r="H57" s="1297"/>
      <c r="I57" s="1297"/>
      <c r="J57" s="1297"/>
      <c r="K57" s="1298"/>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96" t="str">
        <f>IF(基本情報入力シート!C101="","",基本情報入力シート!C101)</f>
        <v/>
      </c>
      <c r="C58" s="1297"/>
      <c r="D58" s="1297"/>
      <c r="E58" s="1297"/>
      <c r="F58" s="1297"/>
      <c r="G58" s="1297"/>
      <c r="H58" s="1297"/>
      <c r="I58" s="1297"/>
      <c r="J58" s="1297"/>
      <c r="K58" s="1298"/>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96" t="str">
        <f>IF(基本情報入力シート!C102="","",基本情報入力シート!C102)</f>
        <v/>
      </c>
      <c r="C59" s="1297"/>
      <c r="D59" s="1297"/>
      <c r="E59" s="1297"/>
      <c r="F59" s="1297"/>
      <c r="G59" s="1297"/>
      <c r="H59" s="1297"/>
      <c r="I59" s="1297"/>
      <c r="J59" s="1297"/>
      <c r="K59" s="1298"/>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96" t="str">
        <f>IF(基本情報入力シート!C103="","",基本情報入力シート!C103)</f>
        <v/>
      </c>
      <c r="C60" s="1297"/>
      <c r="D60" s="1297"/>
      <c r="E60" s="1297"/>
      <c r="F60" s="1297"/>
      <c r="G60" s="1297"/>
      <c r="H60" s="1297"/>
      <c r="I60" s="1297"/>
      <c r="J60" s="1297"/>
      <c r="K60" s="1298"/>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96" t="str">
        <f>IF(基本情報入力シート!C104="","",基本情報入力シート!C104)</f>
        <v/>
      </c>
      <c r="C61" s="1297"/>
      <c r="D61" s="1297"/>
      <c r="E61" s="1297"/>
      <c r="F61" s="1297"/>
      <c r="G61" s="1297"/>
      <c r="H61" s="1297"/>
      <c r="I61" s="1297"/>
      <c r="J61" s="1297"/>
      <c r="K61" s="1298"/>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96" t="str">
        <f>IF(基本情報入力シート!C105="","",基本情報入力シート!C105)</f>
        <v/>
      </c>
      <c r="C62" s="1297"/>
      <c r="D62" s="1297"/>
      <c r="E62" s="1297"/>
      <c r="F62" s="1297"/>
      <c r="G62" s="1297"/>
      <c r="H62" s="1297"/>
      <c r="I62" s="1297"/>
      <c r="J62" s="1297"/>
      <c r="K62" s="1298"/>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96" t="str">
        <f>IF(基本情報入力シート!C106="","",基本情報入力シート!C106)</f>
        <v/>
      </c>
      <c r="C63" s="1297"/>
      <c r="D63" s="1297"/>
      <c r="E63" s="1297"/>
      <c r="F63" s="1297"/>
      <c r="G63" s="1297"/>
      <c r="H63" s="1297"/>
      <c r="I63" s="1297"/>
      <c r="J63" s="1297"/>
      <c r="K63" s="1298"/>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96" t="str">
        <f>IF(基本情報入力シート!C107="","",基本情報入力シート!C107)</f>
        <v/>
      </c>
      <c r="C64" s="1297"/>
      <c r="D64" s="1297"/>
      <c r="E64" s="1297"/>
      <c r="F64" s="1297"/>
      <c r="G64" s="1297"/>
      <c r="H64" s="1297"/>
      <c r="I64" s="1297"/>
      <c r="J64" s="1297"/>
      <c r="K64" s="1298"/>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96" t="str">
        <f>IF(基本情報入力シート!C108="","",基本情報入力シート!C108)</f>
        <v/>
      </c>
      <c r="C65" s="1297"/>
      <c r="D65" s="1297"/>
      <c r="E65" s="1297"/>
      <c r="F65" s="1297"/>
      <c r="G65" s="1297"/>
      <c r="H65" s="1297"/>
      <c r="I65" s="1297"/>
      <c r="J65" s="1297"/>
      <c r="K65" s="1298"/>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96" t="str">
        <f>IF(基本情報入力シート!C109="","",基本情報入力シート!C109)</f>
        <v/>
      </c>
      <c r="C66" s="1297"/>
      <c r="D66" s="1297"/>
      <c r="E66" s="1297"/>
      <c r="F66" s="1297"/>
      <c r="G66" s="1297"/>
      <c r="H66" s="1297"/>
      <c r="I66" s="1297"/>
      <c r="J66" s="1297"/>
      <c r="K66" s="1298"/>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96" t="str">
        <f>IF(基本情報入力シート!C110="","",基本情報入力シート!C110)</f>
        <v/>
      </c>
      <c r="C67" s="1297"/>
      <c r="D67" s="1297"/>
      <c r="E67" s="1297"/>
      <c r="F67" s="1297"/>
      <c r="G67" s="1297"/>
      <c r="H67" s="1297"/>
      <c r="I67" s="1297"/>
      <c r="J67" s="1297"/>
      <c r="K67" s="1298"/>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96" t="str">
        <f>IF(基本情報入力シート!C111="","",基本情報入力シート!C111)</f>
        <v/>
      </c>
      <c r="C68" s="1297"/>
      <c r="D68" s="1297"/>
      <c r="E68" s="1297"/>
      <c r="F68" s="1297"/>
      <c r="G68" s="1297"/>
      <c r="H68" s="1297"/>
      <c r="I68" s="1297"/>
      <c r="J68" s="1297"/>
      <c r="K68" s="1298"/>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96" t="str">
        <f>IF(基本情報入力シート!C112="","",基本情報入力シート!C112)</f>
        <v/>
      </c>
      <c r="C69" s="1297"/>
      <c r="D69" s="1297"/>
      <c r="E69" s="1297"/>
      <c r="F69" s="1297"/>
      <c r="G69" s="1297"/>
      <c r="H69" s="1297"/>
      <c r="I69" s="1297"/>
      <c r="J69" s="1297"/>
      <c r="K69" s="1298"/>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96" t="str">
        <f>IF(基本情報入力シート!C113="","",基本情報入力シート!C113)</f>
        <v/>
      </c>
      <c r="C70" s="1297"/>
      <c r="D70" s="1297"/>
      <c r="E70" s="1297"/>
      <c r="F70" s="1297"/>
      <c r="G70" s="1297"/>
      <c r="H70" s="1297"/>
      <c r="I70" s="1297"/>
      <c r="J70" s="1297"/>
      <c r="K70" s="1298"/>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96" t="str">
        <f>IF(基本情報入力シート!C114="","",基本情報入力シート!C114)</f>
        <v/>
      </c>
      <c r="C71" s="1297"/>
      <c r="D71" s="1297"/>
      <c r="E71" s="1297"/>
      <c r="F71" s="1297"/>
      <c r="G71" s="1297"/>
      <c r="H71" s="1297"/>
      <c r="I71" s="1297"/>
      <c r="J71" s="1297"/>
      <c r="K71" s="1298"/>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96" t="str">
        <f>IF(基本情報入力シート!C115="","",基本情報入力シート!C115)</f>
        <v/>
      </c>
      <c r="C72" s="1297"/>
      <c r="D72" s="1297"/>
      <c r="E72" s="1297"/>
      <c r="F72" s="1297"/>
      <c r="G72" s="1297"/>
      <c r="H72" s="1297"/>
      <c r="I72" s="1297"/>
      <c r="J72" s="1297"/>
      <c r="K72" s="1298"/>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96" t="str">
        <f>IF(基本情報入力シート!C116="","",基本情報入力シート!C116)</f>
        <v/>
      </c>
      <c r="C73" s="1297"/>
      <c r="D73" s="1297"/>
      <c r="E73" s="1297"/>
      <c r="F73" s="1297"/>
      <c r="G73" s="1297"/>
      <c r="H73" s="1297"/>
      <c r="I73" s="1297"/>
      <c r="J73" s="1297"/>
      <c r="K73" s="1298"/>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96" t="str">
        <f>IF(基本情報入力シート!C117="","",基本情報入力シート!C117)</f>
        <v/>
      </c>
      <c r="C74" s="1297"/>
      <c r="D74" s="1297"/>
      <c r="E74" s="1297"/>
      <c r="F74" s="1297"/>
      <c r="G74" s="1297"/>
      <c r="H74" s="1297"/>
      <c r="I74" s="1297"/>
      <c r="J74" s="1297"/>
      <c r="K74" s="1298"/>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96" t="str">
        <f>IF(基本情報入力シート!C118="","",基本情報入力シート!C118)</f>
        <v/>
      </c>
      <c r="C75" s="1297"/>
      <c r="D75" s="1297"/>
      <c r="E75" s="1297"/>
      <c r="F75" s="1297"/>
      <c r="G75" s="1297"/>
      <c r="H75" s="1297"/>
      <c r="I75" s="1297"/>
      <c r="J75" s="1297"/>
      <c r="K75" s="1298"/>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96" t="str">
        <f>IF(基本情報入力シート!C119="","",基本情報入力シート!C119)</f>
        <v/>
      </c>
      <c r="C76" s="1297"/>
      <c r="D76" s="1297"/>
      <c r="E76" s="1297"/>
      <c r="F76" s="1297"/>
      <c r="G76" s="1297"/>
      <c r="H76" s="1297"/>
      <c r="I76" s="1297"/>
      <c r="J76" s="1297"/>
      <c r="K76" s="1298"/>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96" t="str">
        <f>IF(基本情報入力シート!C120="","",基本情報入力シート!C120)</f>
        <v/>
      </c>
      <c r="C77" s="1297"/>
      <c r="D77" s="1297"/>
      <c r="E77" s="1297"/>
      <c r="F77" s="1297"/>
      <c r="G77" s="1297"/>
      <c r="H77" s="1297"/>
      <c r="I77" s="1297"/>
      <c r="J77" s="1297"/>
      <c r="K77" s="1298"/>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96" t="str">
        <f>IF(基本情報入力シート!C121="","",基本情報入力シート!C121)</f>
        <v/>
      </c>
      <c r="C78" s="1297"/>
      <c r="D78" s="1297"/>
      <c r="E78" s="1297"/>
      <c r="F78" s="1297"/>
      <c r="G78" s="1297"/>
      <c r="H78" s="1297"/>
      <c r="I78" s="1297"/>
      <c r="J78" s="1297"/>
      <c r="K78" s="1298"/>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96" t="str">
        <f>IF(基本情報入力シート!C122="","",基本情報入力シート!C122)</f>
        <v/>
      </c>
      <c r="C79" s="1297"/>
      <c r="D79" s="1297"/>
      <c r="E79" s="1297"/>
      <c r="F79" s="1297"/>
      <c r="G79" s="1297"/>
      <c r="H79" s="1297"/>
      <c r="I79" s="1297"/>
      <c r="J79" s="1297"/>
      <c r="K79" s="1298"/>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96" t="str">
        <f>IF(基本情報入力シート!C123="","",基本情報入力シート!C123)</f>
        <v/>
      </c>
      <c r="C80" s="1297"/>
      <c r="D80" s="1297"/>
      <c r="E80" s="1297"/>
      <c r="F80" s="1297"/>
      <c r="G80" s="1297"/>
      <c r="H80" s="1297"/>
      <c r="I80" s="1297"/>
      <c r="J80" s="1297"/>
      <c r="K80" s="1298"/>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96" t="str">
        <f>IF(基本情報入力シート!C124="","",基本情報入力シート!C124)</f>
        <v/>
      </c>
      <c r="C81" s="1297"/>
      <c r="D81" s="1297"/>
      <c r="E81" s="1297"/>
      <c r="F81" s="1297"/>
      <c r="G81" s="1297"/>
      <c r="H81" s="1297"/>
      <c r="I81" s="1297"/>
      <c r="J81" s="1297"/>
      <c r="K81" s="1298"/>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96" t="str">
        <f>IF(基本情報入力シート!C125="","",基本情報入力シート!C125)</f>
        <v/>
      </c>
      <c r="C82" s="1297"/>
      <c r="D82" s="1297"/>
      <c r="E82" s="1297"/>
      <c r="F82" s="1297"/>
      <c r="G82" s="1297"/>
      <c r="H82" s="1297"/>
      <c r="I82" s="1297"/>
      <c r="J82" s="1297"/>
      <c r="K82" s="1298"/>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96" t="str">
        <f>IF(基本情報入力シート!C126="","",基本情報入力シート!C126)</f>
        <v/>
      </c>
      <c r="C83" s="1297"/>
      <c r="D83" s="1297"/>
      <c r="E83" s="1297"/>
      <c r="F83" s="1297"/>
      <c r="G83" s="1297"/>
      <c r="H83" s="1297"/>
      <c r="I83" s="1297"/>
      <c r="J83" s="1297"/>
      <c r="K83" s="1298"/>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96" t="str">
        <f>IF(基本情報入力シート!C127="","",基本情報入力シート!C127)</f>
        <v/>
      </c>
      <c r="C84" s="1297"/>
      <c r="D84" s="1297"/>
      <c r="E84" s="1297"/>
      <c r="F84" s="1297"/>
      <c r="G84" s="1297"/>
      <c r="H84" s="1297"/>
      <c r="I84" s="1297"/>
      <c r="J84" s="1297"/>
      <c r="K84" s="1298"/>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96" t="str">
        <f>IF(基本情報入力シート!C128="","",基本情報入力シート!C128)</f>
        <v/>
      </c>
      <c r="C85" s="1297"/>
      <c r="D85" s="1297"/>
      <c r="E85" s="1297"/>
      <c r="F85" s="1297"/>
      <c r="G85" s="1297"/>
      <c r="H85" s="1297"/>
      <c r="I85" s="1297"/>
      <c r="J85" s="1297"/>
      <c r="K85" s="1298"/>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96" t="str">
        <f>IF(基本情報入力シート!C129="","",基本情報入力シート!C129)</f>
        <v/>
      </c>
      <c r="C86" s="1297"/>
      <c r="D86" s="1297"/>
      <c r="E86" s="1297"/>
      <c r="F86" s="1297"/>
      <c r="G86" s="1297"/>
      <c r="H86" s="1297"/>
      <c r="I86" s="1297"/>
      <c r="J86" s="1297"/>
      <c r="K86" s="1298"/>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96" t="str">
        <f>IF(基本情報入力シート!C130="","",基本情報入力シート!C130)</f>
        <v/>
      </c>
      <c r="C87" s="1297"/>
      <c r="D87" s="1297"/>
      <c r="E87" s="1297"/>
      <c r="F87" s="1297"/>
      <c r="G87" s="1297"/>
      <c r="H87" s="1297"/>
      <c r="I87" s="1297"/>
      <c r="J87" s="1297"/>
      <c r="K87" s="1298"/>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96" t="str">
        <f>IF(基本情報入力シート!C131="","",基本情報入力シート!C131)</f>
        <v/>
      </c>
      <c r="C88" s="1297"/>
      <c r="D88" s="1297"/>
      <c r="E88" s="1297"/>
      <c r="F88" s="1297"/>
      <c r="G88" s="1297"/>
      <c r="H88" s="1297"/>
      <c r="I88" s="1297"/>
      <c r="J88" s="1297"/>
      <c r="K88" s="1298"/>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96" t="str">
        <f>IF(基本情報入力シート!C132="","",基本情報入力シート!C132)</f>
        <v/>
      </c>
      <c r="C89" s="1297"/>
      <c r="D89" s="1297"/>
      <c r="E89" s="1297"/>
      <c r="F89" s="1297"/>
      <c r="G89" s="1297"/>
      <c r="H89" s="1297"/>
      <c r="I89" s="1297"/>
      <c r="J89" s="1297"/>
      <c r="K89" s="1298"/>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96" t="str">
        <f>IF(基本情報入力シート!C133="","",基本情報入力シート!C133)</f>
        <v/>
      </c>
      <c r="C90" s="1297"/>
      <c r="D90" s="1297"/>
      <c r="E90" s="1297"/>
      <c r="F90" s="1297"/>
      <c r="G90" s="1297"/>
      <c r="H90" s="1297"/>
      <c r="I90" s="1297"/>
      <c r="J90" s="1297"/>
      <c r="K90" s="1298"/>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96" t="str">
        <f>IF(基本情報入力シート!C134="","",基本情報入力シート!C134)</f>
        <v/>
      </c>
      <c r="C91" s="1297"/>
      <c r="D91" s="1297"/>
      <c r="E91" s="1297"/>
      <c r="F91" s="1297"/>
      <c r="G91" s="1297"/>
      <c r="H91" s="1297"/>
      <c r="I91" s="1297"/>
      <c r="J91" s="1297"/>
      <c r="K91" s="1298"/>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96" t="str">
        <f>IF(基本情報入力シート!C135="","",基本情報入力シート!C135)</f>
        <v/>
      </c>
      <c r="C92" s="1297"/>
      <c r="D92" s="1297"/>
      <c r="E92" s="1297"/>
      <c r="F92" s="1297"/>
      <c r="G92" s="1297"/>
      <c r="H92" s="1297"/>
      <c r="I92" s="1297"/>
      <c r="J92" s="1297"/>
      <c r="K92" s="1298"/>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96" t="str">
        <f>IF(基本情報入力シート!C136="","",基本情報入力シート!C136)</f>
        <v/>
      </c>
      <c r="C93" s="1297"/>
      <c r="D93" s="1297"/>
      <c r="E93" s="1297"/>
      <c r="F93" s="1297"/>
      <c r="G93" s="1297"/>
      <c r="H93" s="1297"/>
      <c r="I93" s="1297"/>
      <c r="J93" s="1297"/>
      <c r="K93" s="1298"/>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96" t="str">
        <f>IF(基本情報入力シート!C137="","",基本情報入力シート!C137)</f>
        <v/>
      </c>
      <c r="C94" s="1297"/>
      <c r="D94" s="1297"/>
      <c r="E94" s="1297"/>
      <c r="F94" s="1297"/>
      <c r="G94" s="1297"/>
      <c r="H94" s="1297"/>
      <c r="I94" s="1297"/>
      <c r="J94" s="1297"/>
      <c r="K94" s="1298"/>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96" t="str">
        <f>IF(基本情報入力シート!C138="","",基本情報入力シート!C138)</f>
        <v/>
      </c>
      <c r="C95" s="1297"/>
      <c r="D95" s="1297"/>
      <c r="E95" s="1297"/>
      <c r="F95" s="1297"/>
      <c r="G95" s="1297"/>
      <c r="H95" s="1297"/>
      <c r="I95" s="1297"/>
      <c r="J95" s="1297"/>
      <c r="K95" s="1298"/>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96" t="str">
        <f>IF(基本情報入力シート!C139="","",基本情報入力シート!C139)</f>
        <v/>
      </c>
      <c r="C96" s="1297"/>
      <c r="D96" s="1297"/>
      <c r="E96" s="1297"/>
      <c r="F96" s="1297"/>
      <c r="G96" s="1297"/>
      <c r="H96" s="1297"/>
      <c r="I96" s="1297"/>
      <c r="J96" s="1297"/>
      <c r="K96" s="1298"/>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96" t="str">
        <f>IF(基本情報入力シート!C140="","",基本情報入力シート!C140)</f>
        <v/>
      </c>
      <c r="C97" s="1297"/>
      <c r="D97" s="1297"/>
      <c r="E97" s="1297"/>
      <c r="F97" s="1297"/>
      <c r="G97" s="1297"/>
      <c r="H97" s="1297"/>
      <c r="I97" s="1297"/>
      <c r="J97" s="1297"/>
      <c r="K97" s="1298"/>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96" t="str">
        <f>IF(基本情報入力シート!C141="","",基本情報入力シート!C141)</f>
        <v/>
      </c>
      <c r="C98" s="1297"/>
      <c r="D98" s="1297"/>
      <c r="E98" s="1297"/>
      <c r="F98" s="1297"/>
      <c r="G98" s="1297"/>
      <c r="H98" s="1297"/>
      <c r="I98" s="1297"/>
      <c r="J98" s="1297"/>
      <c r="K98" s="1298"/>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96" t="str">
        <f>IF(基本情報入力シート!C142="","",基本情報入力シート!C142)</f>
        <v/>
      </c>
      <c r="C99" s="1297"/>
      <c r="D99" s="1297"/>
      <c r="E99" s="1297"/>
      <c r="F99" s="1297"/>
      <c r="G99" s="1297"/>
      <c r="H99" s="1297"/>
      <c r="I99" s="1297"/>
      <c r="J99" s="1297"/>
      <c r="K99" s="1298"/>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96" t="str">
        <f>IF(基本情報入力シート!C143="","",基本情報入力シート!C143)</f>
        <v/>
      </c>
      <c r="C100" s="1297"/>
      <c r="D100" s="1297"/>
      <c r="E100" s="1297"/>
      <c r="F100" s="1297"/>
      <c r="G100" s="1297"/>
      <c r="H100" s="1297"/>
      <c r="I100" s="1297"/>
      <c r="J100" s="1297"/>
      <c r="K100" s="1298"/>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96" t="str">
        <f>IF(基本情報入力シート!C144="","",基本情報入力シート!C144)</f>
        <v/>
      </c>
      <c r="C101" s="1297"/>
      <c r="D101" s="1297"/>
      <c r="E101" s="1297"/>
      <c r="F101" s="1297"/>
      <c r="G101" s="1297"/>
      <c r="H101" s="1297"/>
      <c r="I101" s="1297"/>
      <c r="J101" s="1297"/>
      <c r="K101" s="1298"/>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96" t="str">
        <f>IF(基本情報入力シート!C145="","",基本情報入力シート!C145)</f>
        <v/>
      </c>
      <c r="C102" s="1297"/>
      <c r="D102" s="1297"/>
      <c r="E102" s="1297"/>
      <c r="F102" s="1297"/>
      <c r="G102" s="1297"/>
      <c r="H102" s="1297"/>
      <c r="I102" s="1297"/>
      <c r="J102" s="1297"/>
      <c r="K102" s="1298"/>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96" t="str">
        <f>IF(基本情報入力シート!C146="","",基本情報入力シート!C146)</f>
        <v/>
      </c>
      <c r="C103" s="1297"/>
      <c r="D103" s="1297"/>
      <c r="E103" s="1297"/>
      <c r="F103" s="1297"/>
      <c r="G103" s="1297"/>
      <c r="H103" s="1297"/>
      <c r="I103" s="1297"/>
      <c r="J103" s="1297"/>
      <c r="K103" s="1298"/>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96" t="str">
        <f>IF(基本情報入力シート!C147="","",基本情報入力シート!C147)</f>
        <v/>
      </c>
      <c r="C104" s="1297"/>
      <c r="D104" s="1297"/>
      <c r="E104" s="1297"/>
      <c r="F104" s="1297"/>
      <c r="G104" s="1297"/>
      <c r="H104" s="1297"/>
      <c r="I104" s="1297"/>
      <c r="J104" s="1297"/>
      <c r="K104" s="1298"/>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96" t="str">
        <f>IF(基本情報入力シート!C148="","",基本情報入力シート!C148)</f>
        <v/>
      </c>
      <c r="C105" s="1297"/>
      <c r="D105" s="1297"/>
      <c r="E105" s="1297"/>
      <c r="F105" s="1297"/>
      <c r="G105" s="1297"/>
      <c r="H105" s="1297"/>
      <c r="I105" s="1297"/>
      <c r="J105" s="1297"/>
      <c r="K105" s="1298"/>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96" t="str">
        <f>IF(基本情報入力シート!C149="","",基本情報入力シート!C149)</f>
        <v/>
      </c>
      <c r="C106" s="1297"/>
      <c r="D106" s="1297"/>
      <c r="E106" s="1297"/>
      <c r="F106" s="1297"/>
      <c r="G106" s="1297"/>
      <c r="H106" s="1297"/>
      <c r="I106" s="1297"/>
      <c r="J106" s="1297"/>
      <c r="K106" s="1298"/>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96" t="str">
        <f>IF(基本情報入力シート!C150="","",基本情報入力シート!C150)</f>
        <v/>
      </c>
      <c r="C107" s="1297"/>
      <c r="D107" s="1297"/>
      <c r="E107" s="1297"/>
      <c r="F107" s="1297"/>
      <c r="G107" s="1297"/>
      <c r="H107" s="1297"/>
      <c r="I107" s="1297"/>
      <c r="J107" s="1297"/>
      <c r="K107" s="1298"/>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96" t="str">
        <f>IF(基本情報入力シート!C151="","",基本情報入力シート!C151)</f>
        <v/>
      </c>
      <c r="C108" s="1297"/>
      <c r="D108" s="1297"/>
      <c r="E108" s="1297"/>
      <c r="F108" s="1297"/>
      <c r="G108" s="1297"/>
      <c r="H108" s="1297"/>
      <c r="I108" s="1297"/>
      <c r="J108" s="1297"/>
      <c r="K108" s="1298"/>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96" t="str">
        <f>IF(基本情報入力シート!C152="","",基本情報入力シート!C152)</f>
        <v/>
      </c>
      <c r="C109" s="1297"/>
      <c r="D109" s="1297"/>
      <c r="E109" s="1297"/>
      <c r="F109" s="1297"/>
      <c r="G109" s="1297"/>
      <c r="H109" s="1297"/>
      <c r="I109" s="1297"/>
      <c r="J109" s="1297"/>
      <c r="K109" s="1298"/>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96" t="str">
        <f>IF(基本情報入力シート!C153="","",基本情報入力シート!C153)</f>
        <v/>
      </c>
      <c r="C110" s="1297"/>
      <c r="D110" s="1297"/>
      <c r="E110" s="1297"/>
      <c r="F110" s="1297"/>
      <c r="G110" s="1297"/>
      <c r="H110" s="1297"/>
      <c r="I110" s="1297"/>
      <c r="J110" s="1297"/>
      <c r="K110" s="1298"/>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310" t="s">
        <v>5</v>
      </c>
      <c r="B3" s="1310"/>
      <c r="C3" s="1311"/>
      <c r="D3" s="1312" t="str">
        <f>IF(基本情報入力シート!M38="","",基本情報入力シート!M38)</f>
        <v/>
      </c>
      <c r="E3" s="1313"/>
      <c r="F3" s="1313"/>
      <c r="G3" s="1313"/>
      <c r="H3" s="1313"/>
      <c r="I3" s="1313"/>
      <c r="J3" s="1313"/>
      <c r="K3" s="1313"/>
      <c r="L3" s="1313"/>
      <c r="M3" s="1313"/>
      <c r="N3" s="1313"/>
      <c r="O3" s="1314"/>
    </row>
    <row r="4" spans="1:33" ht="21" customHeight="1" thickBot="1">
      <c r="A4" s="142"/>
      <c r="B4" s="142"/>
      <c r="C4" s="142"/>
      <c r="D4" s="143"/>
      <c r="E4" s="143"/>
      <c r="F4" s="143"/>
      <c r="G4" s="143"/>
      <c r="H4" s="143"/>
      <c r="I4" s="143"/>
      <c r="J4" s="143"/>
      <c r="K4" s="143"/>
      <c r="L4" s="143"/>
      <c r="M4" s="143"/>
      <c r="N4" s="143"/>
      <c r="O4" s="143"/>
    </row>
    <row r="5" spans="1:33" ht="27.75" customHeight="1" thickBot="1">
      <c r="A5" s="1257" t="s">
        <v>456</v>
      </c>
      <c r="B5" s="1258"/>
      <c r="C5" s="1258"/>
      <c r="D5" s="1258"/>
      <c r="E5" s="1258"/>
      <c r="F5" s="1258"/>
      <c r="G5" s="1258"/>
      <c r="H5" s="1258"/>
      <c r="I5" s="1258"/>
      <c r="J5" s="1258"/>
      <c r="K5" s="1258"/>
      <c r="L5" s="1258"/>
      <c r="M5" s="1258"/>
      <c r="N5" s="1258"/>
      <c r="O5" s="163" t="str">
        <f>IF(SUM(AG11:AG110)=0,"",SUM(AG11:AG110))</f>
        <v/>
      </c>
    </row>
    <row r="6" spans="1:33" ht="21" customHeight="1" thickBot="1">
      <c r="Q6" s="144"/>
      <c r="R6" s="144"/>
      <c r="S6" s="72"/>
      <c r="AG6" s="145"/>
    </row>
    <row r="7" spans="1:33" ht="18" customHeight="1">
      <c r="A7" s="1315"/>
      <c r="B7" s="1317" t="s">
        <v>6</v>
      </c>
      <c r="C7" s="1318"/>
      <c r="D7" s="1318"/>
      <c r="E7" s="1318"/>
      <c r="F7" s="1318"/>
      <c r="G7" s="1318"/>
      <c r="H7" s="1318"/>
      <c r="I7" s="1318"/>
      <c r="J7" s="1318"/>
      <c r="K7" s="1319"/>
      <c r="L7" s="1323" t="s">
        <v>87</v>
      </c>
      <c r="M7" s="1327" t="s">
        <v>130</v>
      </c>
      <c r="N7" s="1328"/>
      <c r="O7" s="1325" t="s">
        <v>97</v>
      </c>
      <c r="P7" s="1304" t="s">
        <v>50</v>
      </c>
      <c r="Q7" s="1306" t="s">
        <v>231</v>
      </c>
      <c r="R7" s="1308" t="s">
        <v>234</v>
      </c>
      <c r="S7" s="1301" t="s">
        <v>328</v>
      </c>
      <c r="T7" s="1302"/>
      <c r="U7" s="1302"/>
      <c r="V7" s="1302"/>
      <c r="W7" s="1302"/>
      <c r="X7" s="1302"/>
      <c r="Y7" s="1302"/>
      <c r="Z7" s="1302"/>
      <c r="AA7" s="1302"/>
      <c r="AB7" s="1302"/>
      <c r="AC7" s="1302"/>
      <c r="AD7" s="1302"/>
      <c r="AE7" s="1302"/>
      <c r="AF7" s="1302"/>
      <c r="AG7" s="1303"/>
    </row>
    <row r="8" spans="1:33" ht="21.75" customHeight="1">
      <c r="A8" s="1316"/>
      <c r="B8" s="1320"/>
      <c r="C8" s="1321"/>
      <c r="D8" s="1321"/>
      <c r="E8" s="1321"/>
      <c r="F8" s="1321"/>
      <c r="G8" s="1321"/>
      <c r="H8" s="1321"/>
      <c r="I8" s="1321"/>
      <c r="J8" s="1321"/>
      <c r="K8" s="1322"/>
      <c r="L8" s="1324"/>
      <c r="M8" s="1329"/>
      <c r="N8" s="1330"/>
      <c r="O8" s="1326"/>
      <c r="P8" s="1305"/>
      <c r="Q8" s="1307"/>
      <c r="R8" s="1309"/>
      <c r="S8" s="1335" t="s">
        <v>78</v>
      </c>
      <c r="T8" s="1232" t="s">
        <v>388</v>
      </c>
      <c r="U8" s="1331" t="s">
        <v>235</v>
      </c>
      <c r="V8" s="1332"/>
      <c r="W8" s="1332"/>
      <c r="X8" s="1332"/>
      <c r="Y8" s="1332"/>
      <c r="Z8" s="1332"/>
      <c r="AA8" s="1332"/>
      <c r="AB8" s="1332"/>
      <c r="AC8" s="1332"/>
      <c r="AD8" s="1332"/>
      <c r="AE8" s="1332"/>
      <c r="AF8" s="1328"/>
      <c r="AG8" s="1256" t="s">
        <v>316</v>
      </c>
    </row>
    <row r="9" spans="1:33" ht="105.75" customHeight="1">
      <c r="A9" s="1316"/>
      <c r="B9" s="1320"/>
      <c r="C9" s="1321"/>
      <c r="D9" s="1321"/>
      <c r="E9" s="1321"/>
      <c r="F9" s="1321"/>
      <c r="G9" s="1321"/>
      <c r="H9" s="1321"/>
      <c r="I9" s="1321"/>
      <c r="J9" s="1321"/>
      <c r="K9" s="1322"/>
      <c r="L9" s="1324"/>
      <c r="M9" s="146" t="s">
        <v>131</v>
      </c>
      <c r="N9" s="146" t="s">
        <v>132</v>
      </c>
      <c r="O9" s="1326"/>
      <c r="P9" s="1305"/>
      <c r="Q9" s="1307"/>
      <c r="R9" s="1309"/>
      <c r="S9" s="1229"/>
      <c r="T9" s="1233"/>
      <c r="U9" s="1333"/>
      <c r="V9" s="1333"/>
      <c r="W9" s="1333"/>
      <c r="X9" s="1333"/>
      <c r="Y9" s="1333"/>
      <c r="Z9" s="1333"/>
      <c r="AA9" s="1333"/>
      <c r="AB9" s="1333"/>
      <c r="AC9" s="1333"/>
      <c r="AD9" s="1333"/>
      <c r="AE9" s="1333"/>
      <c r="AF9" s="1334"/>
      <c r="AG9" s="1234"/>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36" t="str">
        <f>IF(基本情報入力シート!C54="","",基本情報入力シート!C54)</f>
        <v/>
      </c>
      <c r="C11" s="1337"/>
      <c r="D11" s="1337"/>
      <c r="E11" s="1337"/>
      <c r="F11" s="1337"/>
      <c r="G11" s="1337"/>
      <c r="H11" s="1337"/>
      <c r="I11" s="1337"/>
      <c r="J11" s="1337"/>
      <c r="K11" s="1338"/>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36" t="str">
        <f>IF(基本情報入力シート!C55="","",基本情報入力シート!C55)</f>
        <v/>
      </c>
      <c r="C12" s="1337"/>
      <c r="D12" s="1337"/>
      <c r="E12" s="1337"/>
      <c r="F12" s="1337"/>
      <c r="G12" s="1337"/>
      <c r="H12" s="1337"/>
      <c r="I12" s="1337"/>
      <c r="J12" s="1337"/>
      <c r="K12" s="1338"/>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36" t="str">
        <f>IF(基本情報入力シート!C56="","",基本情報入力シート!C56)</f>
        <v/>
      </c>
      <c r="C13" s="1337"/>
      <c r="D13" s="1337"/>
      <c r="E13" s="1337"/>
      <c r="F13" s="1337"/>
      <c r="G13" s="1337"/>
      <c r="H13" s="1337"/>
      <c r="I13" s="1337"/>
      <c r="J13" s="1337"/>
      <c r="K13" s="1338"/>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36" t="str">
        <f>IF(基本情報入力シート!C57="","",基本情報入力シート!C57)</f>
        <v/>
      </c>
      <c r="C14" s="1337"/>
      <c r="D14" s="1337"/>
      <c r="E14" s="1337"/>
      <c r="F14" s="1337"/>
      <c r="G14" s="1337"/>
      <c r="H14" s="1337"/>
      <c r="I14" s="1337"/>
      <c r="J14" s="1337"/>
      <c r="K14" s="1338"/>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36" t="str">
        <f>IF(基本情報入力シート!C58="","",基本情報入力シート!C58)</f>
        <v/>
      </c>
      <c r="C15" s="1337"/>
      <c r="D15" s="1337"/>
      <c r="E15" s="1337"/>
      <c r="F15" s="1337"/>
      <c r="G15" s="1337"/>
      <c r="H15" s="1337"/>
      <c r="I15" s="1337"/>
      <c r="J15" s="1337"/>
      <c r="K15" s="1338"/>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36" t="str">
        <f>IF(基本情報入力シート!C59="","",基本情報入力シート!C59)</f>
        <v/>
      </c>
      <c r="C16" s="1337"/>
      <c r="D16" s="1337"/>
      <c r="E16" s="1337"/>
      <c r="F16" s="1337"/>
      <c r="G16" s="1337"/>
      <c r="H16" s="1337"/>
      <c r="I16" s="1337"/>
      <c r="J16" s="1337"/>
      <c r="K16" s="1338"/>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36" t="str">
        <f>IF(基本情報入力シート!C60="","",基本情報入力シート!C60)</f>
        <v/>
      </c>
      <c r="C17" s="1337"/>
      <c r="D17" s="1337"/>
      <c r="E17" s="1337"/>
      <c r="F17" s="1337"/>
      <c r="G17" s="1337"/>
      <c r="H17" s="1337"/>
      <c r="I17" s="1337"/>
      <c r="J17" s="1337"/>
      <c r="K17" s="1338"/>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36" t="str">
        <f>IF(基本情報入力シート!C61="","",基本情報入力シート!C61)</f>
        <v/>
      </c>
      <c r="C18" s="1337"/>
      <c r="D18" s="1337"/>
      <c r="E18" s="1337"/>
      <c r="F18" s="1337"/>
      <c r="G18" s="1337"/>
      <c r="H18" s="1337"/>
      <c r="I18" s="1337"/>
      <c r="J18" s="1337"/>
      <c r="K18" s="1338"/>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36" t="str">
        <f>IF(基本情報入力シート!C62="","",基本情報入力シート!C62)</f>
        <v/>
      </c>
      <c r="C19" s="1337"/>
      <c r="D19" s="1337"/>
      <c r="E19" s="1337"/>
      <c r="F19" s="1337"/>
      <c r="G19" s="1337"/>
      <c r="H19" s="1337"/>
      <c r="I19" s="1337"/>
      <c r="J19" s="1337"/>
      <c r="K19" s="1338"/>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36" t="str">
        <f>IF(基本情報入力シート!C63="","",基本情報入力シート!C63)</f>
        <v/>
      </c>
      <c r="C20" s="1337"/>
      <c r="D20" s="1337"/>
      <c r="E20" s="1337"/>
      <c r="F20" s="1337"/>
      <c r="G20" s="1337"/>
      <c r="H20" s="1337"/>
      <c r="I20" s="1337"/>
      <c r="J20" s="1337"/>
      <c r="K20" s="1338"/>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36" t="str">
        <f>IF(基本情報入力シート!C64="","",基本情報入力シート!C64)</f>
        <v/>
      </c>
      <c r="C21" s="1337"/>
      <c r="D21" s="1337"/>
      <c r="E21" s="1337"/>
      <c r="F21" s="1337"/>
      <c r="G21" s="1337"/>
      <c r="H21" s="1337"/>
      <c r="I21" s="1337"/>
      <c r="J21" s="1337"/>
      <c r="K21" s="1338"/>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36" t="str">
        <f>IF(基本情報入力シート!C65="","",基本情報入力シート!C65)</f>
        <v/>
      </c>
      <c r="C22" s="1337"/>
      <c r="D22" s="1337"/>
      <c r="E22" s="1337"/>
      <c r="F22" s="1337"/>
      <c r="G22" s="1337"/>
      <c r="H22" s="1337"/>
      <c r="I22" s="1337"/>
      <c r="J22" s="1337"/>
      <c r="K22" s="1338"/>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36" t="str">
        <f>IF(基本情報入力シート!C66="","",基本情報入力シート!C66)</f>
        <v/>
      </c>
      <c r="C23" s="1337"/>
      <c r="D23" s="1337"/>
      <c r="E23" s="1337"/>
      <c r="F23" s="1337"/>
      <c r="G23" s="1337"/>
      <c r="H23" s="1337"/>
      <c r="I23" s="1337"/>
      <c r="J23" s="1337"/>
      <c r="K23" s="1338"/>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36" t="str">
        <f>IF(基本情報入力シート!C67="","",基本情報入力シート!C67)</f>
        <v/>
      </c>
      <c r="C24" s="1337"/>
      <c r="D24" s="1337"/>
      <c r="E24" s="1337"/>
      <c r="F24" s="1337"/>
      <c r="G24" s="1337"/>
      <c r="H24" s="1337"/>
      <c r="I24" s="1337"/>
      <c r="J24" s="1337"/>
      <c r="K24" s="1338"/>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36" t="str">
        <f>IF(基本情報入力シート!C68="","",基本情報入力シート!C68)</f>
        <v/>
      </c>
      <c r="C25" s="1337"/>
      <c r="D25" s="1337"/>
      <c r="E25" s="1337"/>
      <c r="F25" s="1337"/>
      <c r="G25" s="1337"/>
      <c r="H25" s="1337"/>
      <c r="I25" s="1337"/>
      <c r="J25" s="1337"/>
      <c r="K25" s="1338"/>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36" t="str">
        <f>IF(基本情報入力シート!C69="","",基本情報入力シート!C69)</f>
        <v/>
      </c>
      <c r="C26" s="1337"/>
      <c r="D26" s="1337"/>
      <c r="E26" s="1337"/>
      <c r="F26" s="1337"/>
      <c r="G26" s="1337"/>
      <c r="H26" s="1337"/>
      <c r="I26" s="1337"/>
      <c r="J26" s="1337"/>
      <c r="K26" s="1338"/>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36" t="str">
        <f>IF(基本情報入力シート!C70="","",基本情報入力シート!C70)</f>
        <v/>
      </c>
      <c r="C27" s="1337"/>
      <c r="D27" s="1337"/>
      <c r="E27" s="1337"/>
      <c r="F27" s="1337"/>
      <c r="G27" s="1337"/>
      <c r="H27" s="1337"/>
      <c r="I27" s="1337"/>
      <c r="J27" s="1337"/>
      <c r="K27" s="1338"/>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36" t="str">
        <f>IF(基本情報入力シート!C71="","",基本情報入力シート!C71)</f>
        <v/>
      </c>
      <c r="C28" s="1337"/>
      <c r="D28" s="1337"/>
      <c r="E28" s="1337"/>
      <c r="F28" s="1337"/>
      <c r="G28" s="1337"/>
      <c r="H28" s="1337"/>
      <c r="I28" s="1337"/>
      <c r="J28" s="1337"/>
      <c r="K28" s="1338"/>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36" t="str">
        <f>IF(基本情報入力シート!C72="","",基本情報入力シート!C72)</f>
        <v/>
      </c>
      <c r="C29" s="1337"/>
      <c r="D29" s="1337"/>
      <c r="E29" s="1337"/>
      <c r="F29" s="1337"/>
      <c r="G29" s="1337"/>
      <c r="H29" s="1337"/>
      <c r="I29" s="1337"/>
      <c r="J29" s="1337"/>
      <c r="K29" s="1338"/>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36" t="str">
        <f>IF(基本情報入力シート!C73="","",基本情報入力シート!C73)</f>
        <v/>
      </c>
      <c r="C30" s="1337"/>
      <c r="D30" s="1337"/>
      <c r="E30" s="1337"/>
      <c r="F30" s="1337"/>
      <c r="G30" s="1337"/>
      <c r="H30" s="1337"/>
      <c r="I30" s="1337"/>
      <c r="J30" s="1337"/>
      <c r="K30" s="1338"/>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36" t="str">
        <f>IF(基本情報入力シート!C74="","",基本情報入力シート!C74)</f>
        <v/>
      </c>
      <c r="C31" s="1337"/>
      <c r="D31" s="1337"/>
      <c r="E31" s="1337"/>
      <c r="F31" s="1337"/>
      <c r="G31" s="1337"/>
      <c r="H31" s="1337"/>
      <c r="I31" s="1337"/>
      <c r="J31" s="1337"/>
      <c r="K31" s="1338"/>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36" t="str">
        <f>IF(基本情報入力シート!C75="","",基本情報入力シート!C75)</f>
        <v/>
      </c>
      <c r="C32" s="1337"/>
      <c r="D32" s="1337"/>
      <c r="E32" s="1337"/>
      <c r="F32" s="1337"/>
      <c r="G32" s="1337"/>
      <c r="H32" s="1337"/>
      <c r="I32" s="1337"/>
      <c r="J32" s="1337"/>
      <c r="K32" s="1338"/>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36" t="str">
        <f>IF(基本情報入力シート!C76="","",基本情報入力シート!C76)</f>
        <v/>
      </c>
      <c r="C33" s="1337"/>
      <c r="D33" s="1337"/>
      <c r="E33" s="1337"/>
      <c r="F33" s="1337"/>
      <c r="G33" s="1337"/>
      <c r="H33" s="1337"/>
      <c r="I33" s="1337"/>
      <c r="J33" s="1337"/>
      <c r="K33" s="1338"/>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36" t="str">
        <f>IF(基本情報入力シート!C77="","",基本情報入力シート!C77)</f>
        <v/>
      </c>
      <c r="C34" s="1337"/>
      <c r="D34" s="1337"/>
      <c r="E34" s="1337"/>
      <c r="F34" s="1337"/>
      <c r="G34" s="1337"/>
      <c r="H34" s="1337"/>
      <c r="I34" s="1337"/>
      <c r="J34" s="1337"/>
      <c r="K34" s="1338"/>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36" t="str">
        <f>IF(基本情報入力シート!C78="","",基本情報入力シート!C78)</f>
        <v/>
      </c>
      <c r="C35" s="1337"/>
      <c r="D35" s="1337"/>
      <c r="E35" s="1337"/>
      <c r="F35" s="1337"/>
      <c r="G35" s="1337"/>
      <c r="H35" s="1337"/>
      <c r="I35" s="1337"/>
      <c r="J35" s="1337"/>
      <c r="K35" s="1338"/>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36" t="str">
        <f>IF(基本情報入力シート!C79="","",基本情報入力シート!C79)</f>
        <v/>
      </c>
      <c r="C36" s="1337"/>
      <c r="D36" s="1337"/>
      <c r="E36" s="1337"/>
      <c r="F36" s="1337"/>
      <c r="G36" s="1337"/>
      <c r="H36" s="1337"/>
      <c r="I36" s="1337"/>
      <c r="J36" s="1337"/>
      <c r="K36" s="1338"/>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36" t="str">
        <f>IF(基本情報入力シート!C80="","",基本情報入力シート!C80)</f>
        <v/>
      </c>
      <c r="C37" s="1337"/>
      <c r="D37" s="1337"/>
      <c r="E37" s="1337"/>
      <c r="F37" s="1337"/>
      <c r="G37" s="1337"/>
      <c r="H37" s="1337"/>
      <c r="I37" s="1337"/>
      <c r="J37" s="1337"/>
      <c r="K37" s="1338"/>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36" t="str">
        <f>IF(基本情報入力シート!C81="","",基本情報入力シート!C81)</f>
        <v/>
      </c>
      <c r="C38" s="1337"/>
      <c r="D38" s="1337"/>
      <c r="E38" s="1337"/>
      <c r="F38" s="1337"/>
      <c r="G38" s="1337"/>
      <c r="H38" s="1337"/>
      <c r="I38" s="1337"/>
      <c r="J38" s="1337"/>
      <c r="K38" s="1338"/>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36" t="str">
        <f>IF(基本情報入力シート!C82="","",基本情報入力シート!C82)</f>
        <v/>
      </c>
      <c r="C39" s="1337"/>
      <c r="D39" s="1337"/>
      <c r="E39" s="1337"/>
      <c r="F39" s="1337"/>
      <c r="G39" s="1337"/>
      <c r="H39" s="1337"/>
      <c r="I39" s="1337"/>
      <c r="J39" s="1337"/>
      <c r="K39" s="1338"/>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36" t="str">
        <f>IF(基本情報入力シート!C83="","",基本情報入力シート!C83)</f>
        <v/>
      </c>
      <c r="C40" s="1337"/>
      <c r="D40" s="1337"/>
      <c r="E40" s="1337"/>
      <c r="F40" s="1337"/>
      <c r="G40" s="1337"/>
      <c r="H40" s="1337"/>
      <c r="I40" s="1337"/>
      <c r="J40" s="1337"/>
      <c r="K40" s="1338"/>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36" t="str">
        <f>IF(基本情報入力シート!C84="","",基本情報入力シート!C84)</f>
        <v/>
      </c>
      <c r="C41" s="1337"/>
      <c r="D41" s="1337"/>
      <c r="E41" s="1337"/>
      <c r="F41" s="1337"/>
      <c r="G41" s="1337"/>
      <c r="H41" s="1337"/>
      <c r="I41" s="1337"/>
      <c r="J41" s="1337"/>
      <c r="K41" s="1338"/>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36" t="str">
        <f>IF(基本情報入力シート!C85="","",基本情報入力シート!C85)</f>
        <v/>
      </c>
      <c r="C42" s="1337"/>
      <c r="D42" s="1337"/>
      <c r="E42" s="1337"/>
      <c r="F42" s="1337"/>
      <c r="G42" s="1337"/>
      <c r="H42" s="1337"/>
      <c r="I42" s="1337"/>
      <c r="J42" s="1337"/>
      <c r="K42" s="1338"/>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36" t="str">
        <f>IF(基本情報入力シート!C86="","",基本情報入力シート!C86)</f>
        <v/>
      </c>
      <c r="C43" s="1337"/>
      <c r="D43" s="1337"/>
      <c r="E43" s="1337"/>
      <c r="F43" s="1337"/>
      <c r="G43" s="1337"/>
      <c r="H43" s="1337"/>
      <c r="I43" s="1337"/>
      <c r="J43" s="1337"/>
      <c r="K43" s="1338"/>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36" t="str">
        <f>IF(基本情報入力シート!C87="","",基本情報入力シート!C87)</f>
        <v/>
      </c>
      <c r="C44" s="1337"/>
      <c r="D44" s="1337"/>
      <c r="E44" s="1337"/>
      <c r="F44" s="1337"/>
      <c r="G44" s="1337"/>
      <c r="H44" s="1337"/>
      <c r="I44" s="1337"/>
      <c r="J44" s="1337"/>
      <c r="K44" s="1338"/>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36" t="str">
        <f>IF(基本情報入力シート!C88="","",基本情報入力シート!C88)</f>
        <v/>
      </c>
      <c r="C45" s="1337"/>
      <c r="D45" s="1337"/>
      <c r="E45" s="1337"/>
      <c r="F45" s="1337"/>
      <c r="G45" s="1337"/>
      <c r="H45" s="1337"/>
      <c r="I45" s="1337"/>
      <c r="J45" s="1337"/>
      <c r="K45" s="1338"/>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36" t="str">
        <f>IF(基本情報入力シート!C89="","",基本情報入力シート!C89)</f>
        <v/>
      </c>
      <c r="C46" s="1337"/>
      <c r="D46" s="1337"/>
      <c r="E46" s="1337"/>
      <c r="F46" s="1337"/>
      <c r="G46" s="1337"/>
      <c r="H46" s="1337"/>
      <c r="I46" s="1337"/>
      <c r="J46" s="1337"/>
      <c r="K46" s="1338"/>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36" t="str">
        <f>IF(基本情報入力シート!C90="","",基本情報入力シート!C90)</f>
        <v/>
      </c>
      <c r="C47" s="1337"/>
      <c r="D47" s="1337"/>
      <c r="E47" s="1337"/>
      <c r="F47" s="1337"/>
      <c r="G47" s="1337"/>
      <c r="H47" s="1337"/>
      <c r="I47" s="1337"/>
      <c r="J47" s="1337"/>
      <c r="K47" s="1338"/>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36" t="str">
        <f>IF(基本情報入力シート!C91="","",基本情報入力シート!C91)</f>
        <v/>
      </c>
      <c r="C48" s="1337"/>
      <c r="D48" s="1337"/>
      <c r="E48" s="1337"/>
      <c r="F48" s="1337"/>
      <c r="G48" s="1337"/>
      <c r="H48" s="1337"/>
      <c r="I48" s="1337"/>
      <c r="J48" s="1337"/>
      <c r="K48" s="1338"/>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36" t="str">
        <f>IF(基本情報入力シート!C92="","",基本情報入力シート!C92)</f>
        <v/>
      </c>
      <c r="C49" s="1337"/>
      <c r="D49" s="1337"/>
      <c r="E49" s="1337"/>
      <c r="F49" s="1337"/>
      <c r="G49" s="1337"/>
      <c r="H49" s="1337"/>
      <c r="I49" s="1337"/>
      <c r="J49" s="1337"/>
      <c r="K49" s="1338"/>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36" t="str">
        <f>IF(基本情報入力シート!C93="","",基本情報入力シート!C93)</f>
        <v/>
      </c>
      <c r="C50" s="1337"/>
      <c r="D50" s="1337"/>
      <c r="E50" s="1337"/>
      <c r="F50" s="1337"/>
      <c r="G50" s="1337"/>
      <c r="H50" s="1337"/>
      <c r="I50" s="1337"/>
      <c r="J50" s="1337"/>
      <c r="K50" s="1338"/>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36" t="str">
        <f>IF(基本情報入力シート!C94="","",基本情報入力シート!C94)</f>
        <v/>
      </c>
      <c r="C51" s="1337"/>
      <c r="D51" s="1337"/>
      <c r="E51" s="1337"/>
      <c r="F51" s="1337"/>
      <c r="G51" s="1337"/>
      <c r="H51" s="1337"/>
      <c r="I51" s="1337"/>
      <c r="J51" s="1337"/>
      <c r="K51" s="1338"/>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36" t="str">
        <f>IF(基本情報入力シート!C95="","",基本情報入力シート!C95)</f>
        <v/>
      </c>
      <c r="C52" s="1337"/>
      <c r="D52" s="1337"/>
      <c r="E52" s="1337"/>
      <c r="F52" s="1337"/>
      <c r="G52" s="1337"/>
      <c r="H52" s="1337"/>
      <c r="I52" s="1337"/>
      <c r="J52" s="1337"/>
      <c r="K52" s="1338"/>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36" t="str">
        <f>IF(基本情報入力シート!C96="","",基本情報入力シート!C96)</f>
        <v/>
      </c>
      <c r="C53" s="1337"/>
      <c r="D53" s="1337"/>
      <c r="E53" s="1337"/>
      <c r="F53" s="1337"/>
      <c r="G53" s="1337"/>
      <c r="H53" s="1337"/>
      <c r="I53" s="1337"/>
      <c r="J53" s="1337"/>
      <c r="K53" s="1338"/>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36" t="str">
        <f>IF(基本情報入力シート!C97="","",基本情報入力シート!C97)</f>
        <v/>
      </c>
      <c r="C54" s="1337"/>
      <c r="D54" s="1337"/>
      <c r="E54" s="1337"/>
      <c r="F54" s="1337"/>
      <c r="G54" s="1337"/>
      <c r="H54" s="1337"/>
      <c r="I54" s="1337"/>
      <c r="J54" s="1337"/>
      <c r="K54" s="1338"/>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36" t="str">
        <f>IF(基本情報入力シート!C98="","",基本情報入力シート!C98)</f>
        <v/>
      </c>
      <c r="C55" s="1337"/>
      <c r="D55" s="1337"/>
      <c r="E55" s="1337"/>
      <c r="F55" s="1337"/>
      <c r="G55" s="1337"/>
      <c r="H55" s="1337"/>
      <c r="I55" s="1337"/>
      <c r="J55" s="1337"/>
      <c r="K55" s="1338"/>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36" t="str">
        <f>IF(基本情報入力シート!C99="","",基本情報入力シート!C99)</f>
        <v/>
      </c>
      <c r="C56" s="1337"/>
      <c r="D56" s="1337"/>
      <c r="E56" s="1337"/>
      <c r="F56" s="1337"/>
      <c r="G56" s="1337"/>
      <c r="H56" s="1337"/>
      <c r="I56" s="1337"/>
      <c r="J56" s="1337"/>
      <c r="K56" s="1338"/>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36" t="str">
        <f>IF(基本情報入力シート!C100="","",基本情報入力シート!C100)</f>
        <v/>
      </c>
      <c r="C57" s="1337"/>
      <c r="D57" s="1337"/>
      <c r="E57" s="1337"/>
      <c r="F57" s="1337"/>
      <c r="G57" s="1337"/>
      <c r="H57" s="1337"/>
      <c r="I57" s="1337"/>
      <c r="J57" s="1337"/>
      <c r="K57" s="1338"/>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36" t="str">
        <f>IF(基本情報入力シート!C101="","",基本情報入力シート!C101)</f>
        <v/>
      </c>
      <c r="C58" s="1337"/>
      <c r="D58" s="1337"/>
      <c r="E58" s="1337"/>
      <c r="F58" s="1337"/>
      <c r="G58" s="1337"/>
      <c r="H58" s="1337"/>
      <c r="I58" s="1337"/>
      <c r="J58" s="1337"/>
      <c r="K58" s="1338"/>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36" t="str">
        <f>IF(基本情報入力シート!C102="","",基本情報入力シート!C102)</f>
        <v/>
      </c>
      <c r="C59" s="1337"/>
      <c r="D59" s="1337"/>
      <c r="E59" s="1337"/>
      <c r="F59" s="1337"/>
      <c r="G59" s="1337"/>
      <c r="H59" s="1337"/>
      <c r="I59" s="1337"/>
      <c r="J59" s="1337"/>
      <c r="K59" s="1338"/>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36" t="str">
        <f>IF(基本情報入力シート!C103="","",基本情報入力シート!C103)</f>
        <v/>
      </c>
      <c r="C60" s="1337"/>
      <c r="D60" s="1337"/>
      <c r="E60" s="1337"/>
      <c r="F60" s="1337"/>
      <c r="G60" s="1337"/>
      <c r="H60" s="1337"/>
      <c r="I60" s="1337"/>
      <c r="J60" s="1337"/>
      <c r="K60" s="1338"/>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36" t="str">
        <f>IF(基本情報入力シート!C104="","",基本情報入力シート!C104)</f>
        <v/>
      </c>
      <c r="C61" s="1337"/>
      <c r="D61" s="1337"/>
      <c r="E61" s="1337"/>
      <c r="F61" s="1337"/>
      <c r="G61" s="1337"/>
      <c r="H61" s="1337"/>
      <c r="I61" s="1337"/>
      <c r="J61" s="1337"/>
      <c r="K61" s="1338"/>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36" t="str">
        <f>IF(基本情報入力シート!C105="","",基本情報入力シート!C105)</f>
        <v/>
      </c>
      <c r="C62" s="1337"/>
      <c r="D62" s="1337"/>
      <c r="E62" s="1337"/>
      <c r="F62" s="1337"/>
      <c r="G62" s="1337"/>
      <c r="H62" s="1337"/>
      <c r="I62" s="1337"/>
      <c r="J62" s="1337"/>
      <c r="K62" s="1338"/>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36" t="str">
        <f>IF(基本情報入力シート!C106="","",基本情報入力シート!C106)</f>
        <v/>
      </c>
      <c r="C63" s="1337"/>
      <c r="D63" s="1337"/>
      <c r="E63" s="1337"/>
      <c r="F63" s="1337"/>
      <c r="G63" s="1337"/>
      <c r="H63" s="1337"/>
      <c r="I63" s="1337"/>
      <c r="J63" s="1337"/>
      <c r="K63" s="1338"/>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36" t="str">
        <f>IF(基本情報入力シート!C107="","",基本情報入力シート!C107)</f>
        <v/>
      </c>
      <c r="C64" s="1337"/>
      <c r="D64" s="1337"/>
      <c r="E64" s="1337"/>
      <c r="F64" s="1337"/>
      <c r="G64" s="1337"/>
      <c r="H64" s="1337"/>
      <c r="I64" s="1337"/>
      <c r="J64" s="1337"/>
      <c r="K64" s="1338"/>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36" t="str">
        <f>IF(基本情報入力シート!C108="","",基本情報入力シート!C108)</f>
        <v/>
      </c>
      <c r="C65" s="1337"/>
      <c r="D65" s="1337"/>
      <c r="E65" s="1337"/>
      <c r="F65" s="1337"/>
      <c r="G65" s="1337"/>
      <c r="H65" s="1337"/>
      <c r="I65" s="1337"/>
      <c r="J65" s="1337"/>
      <c r="K65" s="1338"/>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36" t="str">
        <f>IF(基本情報入力シート!C109="","",基本情報入力シート!C109)</f>
        <v/>
      </c>
      <c r="C66" s="1337"/>
      <c r="D66" s="1337"/>
      <c r="E66" s="1337"/>
      <c r="F66" s="1337"/>
      <c r="G66" s="1337"/>
      <c r="H66" s="1337"/>
      <c r="I66" s="1337"/>
      <c r="J66" s="1337"/>
      <c r="K66" s="1338"/>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36" t="str">
        <f>IF(基本情報入力シート!C110="","",基本情報入力シート!C110)</f>
        <v/>
      </c>
      <c r="C67" s="1337"/>
      <c r="D67" s="1337"/>
      <c r="E67" s="1337"/>
      <c r="F67" s="1337"/>
      <c r="G67" s="1337"/>
      <c r="H67" s="1337"/>
      <c r="I67" s="1337"/>
      <c r="J67" s="1337"/>
      <c r="K67" s="1338"/>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36" t="str">
        <f>IF(基本情報入力シート!C111="","",基本情報入力シート!C111)</f>
        <v/>
      </c>
      <c r="C68" s="1337"/>
      <c r="D68" s="1337"/>
      <c r="E68" s="1337"/>
      <c r="F68" s="1337"/>
      <c r="G68" s="1337"/>
      <c r="H68" s="1337"/>
      <c r="I68" s="1337"/>
      <c r="J68" s="1337"/>
      <c r="K68" s="1338"/>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36" t="str">
        <f>IF(基本情報入力シート!C112="","",基本情報入力シート!C112)</f>
        <v/>
      </c>
      <c r="C69" s="1337"/>
      <c r="D69" s="1337"/>
      <c r="E69" s="1337"/>
      <c r="F69" s="1337"/>
      <c r="G69" s="1337"/>
      <c r="H69" s="1337"/>
      <c r="I69" s="1337"/>
      <c r="J69" s="1337"/>
      <c r="K69" s="1338"/>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36" t="str">
        <f>IF(基本情報入力シート!C113="","",基本情報入力シート!C113)</f>
        <v/>
      </c>
      <c r="C70" s="1337"/>
      <c r="D70" s="1337"/>
      <c r="E70" s="1337"/>
      <c r="F70" s="1337"/>
      <c r="G70" s="1337"/>
      <c r="H70" s="1337"/>
      <c r="I70" s="1337"/>
      <c r="J70" s="1337"/>
      <c r="K70" s="1338"/>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36" t="str">
        <f>IF(基本情報入力シート!C114="","",基本情報入力シート!C114)</f>
        <v/>
      </c>
      <c r="C71" s="1337"/>
      <c r="D71" s="1337"/>
      <c r="E71" s="1337"/>
      <c r="F71" s="1337"/>
      <c r="G71" s="1337"/>
      <c r="H71" s="1337"/>
      <c r="I71" s="1337"/>
      <c r="J71" s="1337"/>
      <c r="K71" s="1338"/>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36" t="str">
        <f>IF(基本情報入力シート!C115="","",基本情報入力シート!C115)</f>
        <v/>
      </c>
      <c r="C72" s="1337"/>
      <c r="D72" s="1337"/>
      <c r="E72" s="1337"/>
      <c r="F72" s="1337"/>
      <c r="G72" s="1337"/>
      <c r="H72" s="1337"/>
      <c r="I72" s="1337"/>
      <c r="J72" s="1337"/>
      <c r="K72" s="1338"/>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36" t="str">
        <f>IF(基本情報入力シート!C116="","",基本情報入力シート!C116)</f>
        <v/>
      </c>
      <c r="C73" s="1337"/>
      <c r="D73" s="1337"/>
      <c r="E73" s="1337"/>
      <c r="F73" s="1337"/>
      <c r="G73" s="1337"/>
      <c r="H73" s="1337"/>
      <c r="I73" s="1337"/>
      <c r="J73" s="1337"/>
      <c r="K73" s="1338"/>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36" t="str">
        <f>IF(基本情報入力シート!C117="","",基本情報入力シート!C117)</f>
        <v/>
      </c>
      <c r="C74" s="1337"/>
      <c r="D74" s="1337"/>
      <c r="E74" s="1337"/>
      <c r="F74" s="1337"/>
      <c r="G74" s="1337"/>
      <c r="H74" s="1337"/>
      <c r="I74" s="1337"/>
      <c r="J74" s="1337"/>
      <c r="K74" s="1338"/>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36" t="str">
        <f>IF(基本情報入力シート!C118="","",基本情報入力シート!C118)</f>
        <v/>
      </c>
      <c r="C75" s="1337"/>
      <c r="D75" s="1337"/>
      <c r="E75" s="1337"/>
      <c r="F75" s="1337"/>
      <c r="G75" s="1337"/>
      <c r="H75" s="1337"/>
      <c r="I75" s="1337"/>
      <c r="J75" s="1337"/>
      <c r="K75" s="1338"/>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36" t="str">
        <f>IF(基本情報入力シート!C119="","",基本情報入力シート!C119)</f>
        <v/>
      </c>
      <c r="C76" s="1337"/>
      <c r="D76" s="1337"/>
      <c r="E76" s="1337"/>
      <c r="F76" s="1337"/>
      <c r="G76" s="1337"/>
      <c r="H76" s="1337"/>
      <c r="I76" s="1337"/>
      <c r="J76" s="1337"/>
      <c r="K76" s="1338"/>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36" t="str">
        <f>IF(基本情報入力シート!C120="","",基本情報入力シート!C120)</f>
        <v/>
      </c>
      <c r="C77" s="1337"/>
      <c r="D77" s="1337"/>
      <c r="E77" s="1337"/>
      <c r="F77" s="1337"/>
      <c r="G77" s="1337"/>
      <c r="H77" s="1337"/>
      <c r="I77" s="1337"/>
      <c r="J77" s="1337"/>
      <c r="K77" s="1338"/>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36" t="str">
        <f>IF(基本情報入力シート!C121="","",基本情報入力シート!C121)</f>
        <v/>
      </c>
      <c r="C78" s="1337"/>
      <c r="D78" s="1337"/>
      <c r="E78" s="1337"/>
      <c r="F78" s="1337"/>
      <c r="G78" s="1337"/>
      <c r="H78" s="1337"/>
      <c r="I78" s="1337"/>
      <c r="J78" s="1337"/>
      <c r="K78" s="1338"/>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36" t="str">
        <f>IF(基本情報入力シート!C122="","",基本情報入力シート!C122)</f>
        <v/>
      </c>
      <c r="C79" s="1337"/>
      <c r="D79" s="1337"/>
      <c r="E79" s="1337"/>
      <c r="F79" s="1337"/>
      <c r="G79" s="1337"/>
      <c r="H79" s="1337"/>
      <c r="I79" s="1337"/>
      <c r="J79" s="1337"/>
      <c r="K79" s="1338"/>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36" t="str">
        <f>IF(基本情報入力シート!C123="","",基本情報入力シート!C123)</f>
        <v/>
      </c>
      <c r="C80" s="1337"/>
      <c r="D80" s="1337"/>
      <c r="E80" s="1337"/>
      <c r="F80" s="1337"/>
      <c r="G80" s="1337"/>
      <c r="H80" s="1337"/>
      <c r="I80" s="1337"/>
      <c r="J80" s="1337"/>
      <c r="K80" s="1338"/>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36" t="str">
        <f>IF(基本情報入力シート!C124="","",基本情報入力シート!C124)</f>
        <v/>
      </c>
      <c r="C81" s="1337"/>
      <c r="D81" s="1337"/>
      <c r="E81" s="1337"/>
      <c r="F81" s="1337"/>
      <c r="G81" s="1337"/>
      <c r="H81" s="1337"/>
      <c r="I81" s="1337"/>
      <c r="J81" s="1337"/>
      <c r="K81" s="1338"/>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36" t="str">
        <f>IF(基本情報入力シート!C125="","",基本情報入力シート!C125)</f>
        <v/>
      </c>
      <c r="C82" s="1337"/>
      <c r="D82" s="1337"/>
      <c r="E82" s="1337"/>
      <c r="F82" s="1337"/>
      <c r="G82" s="1337"/>
      <c r="H82" s="1337"/>
      <c r="I82" s="1337"/>
      <c r="J82" s="1337"/>
      <c r="K82" s="1338"/>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36" t="str">
        <f>IF(基本情報入力シート!C126="","",基本情報入力シート!C126)</f>
        <v/>
      </c>
      <c r="C83" s="1337"/>
      <c r="D83" s="1337"/>
      <c r="E83" s="1337"/>
      <c r="F83" s="1337"/>
      <c r="G83" s="1337"/>
      <c r="H83" s="1337"/>
      <c r="I83" s="1337"/>
      <c r="J83" s="1337"/>
      <c r="K83" s="1338"/>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36" t="str">
        <f>IF(基本情報入力シート!C127="","",基本情報入力シート!C127)</f>
        <v/>
      </c>
      <c r="C84" s="1337"/>
      <c r="D84" s="1337"/>
      <c r="E84" s="1337"/>
      <c r="F84" s="1337"/>
      <c r="G84" s="1337"/>
      <c r="H84" s="1337"/>
      <c r="I84" s="1337"/>
      <c r="J84" s="1337"/>
      <c r="K84" s="1338"/>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36" t="str">
        <f>IF(基本情報入力シート!C128="","",基本情報入力シート!C128)</f>
        <v/>
      </c>
      <c r="C85" s="1337"/>
      <c r="D85" s="1337"/>
      <c r="E85" s="1337"/>
      <c r="F85" s="1337"/>
      <c r="G85" s="1337"/>
      <c r="H85" s="1337"/>
      <c r="I85" s="1337"/>
      <c r="J85" s="1337"/>
      <c r="K85" s="1338"/>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36" t="str">
        <f>IF(基本情報入力シート!C129="","",基本情報入力シート!C129)</f>
        <v/>
      </c>
      <c r="C86" s="1337"/>
      <c r="D86" s="1337"/>
      <c r="E86" s="1337"/>
      <c r="F86" s="1337"/>
      <c r="G86" s="1337"/>
      <c r="H86" s="1337"/>
      <c r="I86" s="1337"/>
      <c r="J86" s="1337"/>
      <c r="K86" s="1338"/>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36" t="str">
        <f>IF(基本情報入力シート!C130="","",基本情報入力シート!C130)</f>
        <v/>
      </c>
      <c r="C87" s="1337"/>
      <c r="D87" s="1337"/>
      <c r="E87" s="1337"/>
      <c r="F87" s="1337"/>
      <c r="G87" s="1337"/>
      <c r="H87" s="1337"/>
      <c r="I87" s="1337"/>
      <c r="J87" s="1337"/>
      <c r="K87" s="1338"/>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36" t="str">
        <f>IF(基本情報入力シート!C131="","",基本情報入力シート!C131)</f>
        <v/>
      </c>
      <c r="C88" s="1337"/>
      <c r="D88" s="1337"/>
      <c r="E88" s="1337"/>
      <c r="F88" s="1337"/>
      <c r="G88" s="1337"/>
      <c r="H88" s="1337"/>
      <c r="I88" s="1337"/>
      <c r="J88" s="1337"/>
      <c r="K88" s="1338"/>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36" t="str">
        <f>IF(基本情報入力シート!C132="","",基本情報入力シート!C132)</f>
        <v/>
      </c>
      <c r="C89" s="1337"/>
      <c r="D89" s="1337"/>
      <c r="E89" s="1337"/>
      <c r="F89" s="1337"/>
      <c r="G89" s="1337"/>
      <c r="H89" s="1337"/>
      <c r="I89" s="1337"/>
      <c r="J89" s="1337"/>
      <c r="K89" s="1338"/>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36" t="str">
        <f>IF(基本情報入力シート!C133="","",基本情報入力シート!C133)</f>
        <v/>
      </c>
      <c r="C90" s="1337"/>
      <c r="D90" s="1337"/>
      <c r="E90" s="1337"/>
      <c r="F90" s="1337"/>
      <c r="G90" s="1337"/>
      <c r="H90" s="1337"/>
      <c r="I90" s="1337"/>
      <c r="J90" s="1337"/>
      <c r="K90" s="1338"/>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36" t="str">
        <f>IF(基本情報入力シート!C134="","",基本情報入力シート!C134)</f>
        <v/>
      </c>
      <c r="C91" s="1337"/>
      <c r="D91" s="1337"/>
      <c r="E91" s="1337"/>
      <c r="F91" s="1337"/>
      <c r="G91" s="1337"/>
      <c r="H91" s="1337"/>
      <c r="I91" s="1337"/>
      <c r="J91" s="1337"/>
      <c r="K91" s="1338"/>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36" t="str">
        <f>IF(基本情報入力シート!C135="","",基本情報入力シート!C135)</f>
        <v/>
      </c>
      <c r="C92" s="1337"/>
      <c r="D92" s="1337"/>
      <c r="E92" s="1337"/>
      <c r="F92" s="1337"/>
      <c r="G92" s="1337"/>
      <c r="H92" s="1337"/>
      <c r="I92" s="1337"/>
      <c r="J92" s="1337"/>
      <c r="K92" s="1338"/>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36" t="str">
        <f>IF(基本情報入力シート!C136="","",基本情報入力シート!C136)</f>
        <v/>
      </c>
      <c r="C93" s="1337"/>
      <c r="D93" s="1337"/>
      <c r="E93" s="1337"/>
      <c r="F93" s="1337"/>
      <c r="G93" s="1337"/>
      <c r="H93" s="1337"/>
      <c r="I93" s="1337"/>
      <c r="J93" s="1337"/>
      <c r="K93" s="1338"/>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36" t="str">
        <f>IF(基本情報入力シート!C137="","",基本情報入力シート!C137)</f>
        <v/>
      </c>
      <c r="C94" s="1337"/>
      <c r="D94" s="1337"/>
      <c r="E94" s="1337"/>
      <c r="F94" s="1337"/>
      <c r="G94" s="1337"/>
      <c r="H94" s="1337"/>
      <c r="I94" s="1337"/>
      <c r="J94" s="1337"/>
      <c r="K94" s="1338"/>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36" t="str">
        <f>IF(基本情報入力シート!C138="","",基本情報入力シート!C138)</f>
        <v/>
      </c>
      <c r="C95" s="1337"/>
      <c r="D95" s="1337"/>
      <c r="E95" s="1337"/>
      <c r="F95" s="1337"/>
      <c r="G95" s="1337"/>
      <c r="H95" s="1337"/>
      <c r="I95" s="1337"/>
      <c r="J95" s="1337"/>
      <c r="K95" s="1338"/>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36" t="str">
        <f>IF(基本情報入力シート!C139="","",基本情報入力シート!C139)</f>
        <v/>
      </c>
      <c r="C96" s="1337"/>
      <c r="D96" s="1337"/>
      <c r="E96" s="1337"/>
      <c r="F96" s="1337"/>
      <c r="G96" s="1337"/>
      <c r="H96" s="1337"/>
      <c r="I96" s="1337"/>
      <c r="J96" s="1337"/>
      <c r="K96" s="1338"/>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36" t="str">
        <f>IF(基本情報入力シート!C140="","",基本情報入力シート!C140)</f>
        <v/>
      </c>
      <c r="C97" s="1337"/>
      <c r="D97" s="1337"/>
      <c r="E97" s="1337"/>
      <c r="F97" s="1337"/>
      <c r="G97" s="1337"/>
      <c r="H97" s="1337"/>
      <c r="I97" s="1337"/>
      <c r="J97" s="1337"/>
      <c r="K97" s="1338"/>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36" t="str">
        <f>IF(基本情報入力シート!C141="","",基本情報入力シート!C141)</f>
        <v/>
      </c>
      <c r="C98" s="1337"/>
      <c r="D98" s="1337"/>
      <c r="E98" s="1337"/>
      <c r="F98" s="1337"/>
      <c r="G98" s="1337"/>
      <c r="H98" s="1337"/>
      <c r="I98" s="1337"/>
      <c r="J98" s="1337"/>
      <c r="K98" s="1338"/>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36" t="str">
        <f>IF(基本情報入力シート!C142="","",基本情報入力シート!C142)</f>
        <v/>
      </c>
      <c r="C99" s="1337"/>
      <c r="D99" s="1337"/>
      <c r="E99" s="1337"/>
      <c r="F99" s="1337"/>
      <c r="G99" s="1337"/>
      <c r="H99" s="1337"/>
      <c r="I99" s="1337"/>
      <c r="J99" s="1337"/>
      <c r="K99" s="1338"/>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36" t="str">
        <f>IF(基本情報入力シート!C143="","",基本情報入力シート!C143)</f>
        <v/>
      </c>
      <c r="C100" s="1337"/>
      <c r="D100" s="1337"/>
      <c r="E100" s="1337"/>
      <c r="F100" s="1337"/>
      <c r="G100" s="1337"/>
      <c r="H100" s="1337"/>
      <c r="I100" s="1337"/>
      <c r="J100" s="1337"/>
      <c r="K100" s="1338"/>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36" t="str">
        <f>IF(基本情報入力シート!C144="","",基本情報入力シート!C144)</f>
        <v/>
      </c>
      <c r="C101" s="1337"/>
      <c r="D101" s="1337"/>
      <c r="E101" s="1337"/>
      <c r="F101" s="1337"/>
      <c r="G101" s="1337"/>
      <c r="H101" s="1337"/>
      <c r="I101" s="1337"/>
      <c r="J101" s="1337"/>
      <c r="K101" s="1338"/>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36" t="str">
        <f>IF(基本情報入力シート!C145="","",基本情報入力シート!C145)</f>
        <v/>
      </c>
      <c r="C102" s="1337"/>
      <c r="D102" s="1337"/>
      <c r="E102" s="1337"/>
      <c r="F102" s="1337"/>
      <c r="G102" s="1337"/>
      <c r="H102" s="1337"/>
      <c r="I102" s="1337"/>
      <c r="J102" s="1337"/>
      <c r="K102" s="1338"/>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36" t="str">
        <f>IF(基本情報入力シート!C146="","",基本情報入力シート!C146)</f>
        <v/>
      </c>
      <c r="C103" s="1337"/>
      <c r="D103" s="1337"/>
      <c r="E103" s="1337"/>
      <c r="F103" s="1337"/>
      <c r="G103" s="1337"/>
      <c r="H103" s="1337"/>
      <c r="I103" s="1337"/>
      <c r="J103" s="1337"/>
      <c r="K103" s="1338"/>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36" t="str">
        <f>IF(基本情報入力シート!C147="","",基本情報入力シート!C147)</f>
        <v/>
      </c>
      <c r="C104" s="1337"/>
      <c r="D104" s="1337"/>
      <c r="E104" s="1337"/>
      <c r="F104" s="1337"/>
      <c r="G104" s="1337"/>
      <c r="H104" s="1337"/>
      <c r="I104" s="1337"/>
      <c r="J104" s="1337"/>
      <c r="K104" s="1338"/>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36" t="str">
        <f>IF(基本情報入力シート!C148="","",基本情報入力シート!C148)</f>
        <v/>
      </c>
      <c r="C105" s="1337"/>
      <c r="D105" s="1337"/>
      <c r="E105" s="1337"/>
      <c r="F105" s="1337"/>
      <c r="G105" s="1337"/>
      <c r="H105" s="1337"/>
      <c r="I105" s="1337"/>
      <c r="J105" s="1337"/>
      <c r="K105" s="1338"/>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36" t="str">
        <f>IF(基本情報入力シート!C149="","",基本情報入力シート!C149)</f>
        <v/>
      </c>
      <c r="C106" s="1337"/>
      <c r="D106" s="1337"/>
      <c r="E106" s="1337"/>
      <c r="F106" s="1337"/>
      <c r="G106" s="1337"/>
      <c r="H106" s="1337"/>
      <c r="I106" s="1337"/>
      <c r="J106" s="1337"/>
      <c r="K106" s="1338"/>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36" t="str">
        <f>IF(基本情報入力シート!C150="","",基本情報入力シート!C150)</f>
        <v/>
      </c>
      <c r="C107" s="1337"/>
      <c r="D107" s="1337"/>
      <c r="E107" s="1337"/>
      <c r="F107" s="1337"/>
      <c r="G107" s="1337"/>
      <c r="H107" s="1337"/>
      <c r="I107" s="1337"/>
      <c r="J107" s="1337"/>
      <c r="K107" s="1338"/>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36" t="str">
        <f>IF(基本情報入力シート!C151="","",基本情報入力シート!C151)</f>
        <v/>
      </c>
      <c r="C108" s="1337"/>
      <c r="D108" s="1337"/>
      <c r="E108" s="1337"/>
      <c r="F108" s="1337"/>
      <c r="G108" s="1337"/>
      <c r="H108" s="1337"/>
      <c r="I108" s="1337"/>
      <c r="J108" s="1337"/>
      <c r="K108" s="1338"/>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36" t="str">
        <f>IF(基本情報入力シート!C152="","",基本情報入力シート!C152)</f>
        <v/>
      </c>
      <c r="C109" s="1337"/>
      <c r="D109" s="1337"/>
      <c r="E109" s="1337"/>
      <c r="F109" s="1337"/>
      <c r="G109" s="1337"/>
      <c r="H109" s="1337"/>
      <c r="I109" s="1337"/>
      <c r="J109" s="1337"/>
      <c r="K109" s="1338"/>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36" t="str">
        <f>IF(基本情報入力シート!C153="","",基本情報入力シート!C153)</f>
        <v/>
      </c>
      <c r="C110" s="1337"/>
      <c r="D110" s="1337"/>
      <c r="E110" s="1337"/>
      <c r="F110" s="1337"/>
      <c r="G110" s="1337"/>
      <c r="H110" s="1337"/>
      <c r="I110" s="1337"/>
      <c r="J110" s="1337"/>
      <c r="K110" s="1338"/>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0F16B-F966-4E8A-9191-8F174FE324E8}">
  <dimension ref="A1:R56"/>
  <sheetViews>
    <sheetView tabSelected="1" view="pageBreakPreview" topLeftCell="A31" zoomScaleNormal="100" zoomScaleSheetLayoutView="100" workbookViewId="0">
      <selection activeCell="F51" sqref="F51"/>
    </sheetView>
  </sheetViews>
  <sheetFormatPr defaultRowHeight="13.5"/>
  <cols>
    <col min="1" max="11" width="10.25" style="683" customWidth="1"/>
    <col min="12" max="12" width="4.5" style="683" customWidth="1"/>
    <col min="13" max="253" width="9" style="683"/>
    <col min="254" max="264" width="10.25" style="683" customWidth="1"/>
    <col min="265" max="265" width="4.5" style="683" customWidth="1"/>
    <col min="266" max="509" width="9" style="683"/>
    <col min="510" max="520" width="10.25" style="683" customWidth="1"/>
    <col min="521" max="521" width="4.5" style="683" customWidth="1"/>
    <col min="522" max="765" width="9" style="683"/>
    <col min="766" max="776" width="10.25" style="683" customWidth="1"/>
    <col min="777" max="777" width="4.5" style="683" customWidth="1"/>
    <col min="778" max="1021" width="9" style="683"/>
    <col min="1022" max="1032" width="10.25" style="683" customWidth="1"/>
    <col min="1033" max="1033" width="4.5" style="683" customWidth="1"/>
    <col min="1034" max="1277" width="9" style="683"/>
    <col min="1278" max="1288" width="10.25" style="683" customWidth="1"/>
    <col min="1289" max="1289" width="4.5" style="683" customWidth="1"/>
    <col min="1290" max="1533" width="9" style="683"/>
    <col min="1534" max="1544" width="10.25" style="683" customWidth="1"/>
    <col min="1545" max="1545" width="4.5" style="683" customWidth="1"/>
    <col min="1546" max="1789" width="9" style="683"/>
    <col min="1790" max="1800" width="10.25" style="683" customWidth="1"/>
    <col min="1801" max="1801" width="4.5" style="683" customWidth="1"/>
    <col min="1802" max="2045" width="9" style="683"/>
    <col min="2046" max="2056" width="10.25" style="683" customWidth="1"/>
    <col min="2057" max="2057" width="4.5" style="683" customWidth="1"/>
    <col min="2058" max="2301" width="9" style="683"/>
    <col min="2302" max="2312" width="10.25" style="683" customWidth="1"/>
    <col min="2313" max="2313" width="4.5" style="683" customWidth="1"/>
    <col min="2314" max="2557" width="9" style="683"/>
    <col min="2558" max="2568" width="10.25" style="683" customWidth="1"/>
    <col min="2569" max="2569" width="4.5" style="683" customWidth="1"/>
    <col min="2570" max="2813" width="9" style="683"/>
    <col min="2814" max="2824" width="10.25" style="683" customWidth="1"/>
    <col min="2825" max="2825" width="4.5" style="683" customWidth="1"/>
    <col min="2826" max="3069" width="9" style="683"/>
    <col min="3070" max="3080" width="10.25" style="683" customWidth="1"/>
    <col min="3081" max="3081" width="4.5" style="683" customWidth="1"/>
    <col min="3082" max="3325" width="9" style="683"/>
    <col min="3326" max="3336" width="10.25" style="683" customWidth="1"/>
    <col min="3337" max="3337" width="4.5" style="683" customWidth="1"/>
    <col min="3338" max="3581" width="9" style="683"/>
    <col min="3582" max="3592" width="10.25" style="683" customWidth="1"/>
    <col min="3593" max="3593" width="4.5" style="683" customWidth="1"/>
    <col min="3594" max="3837" width="9" style="683"/>
    <col min="3838" max="3848" width="10.25" style="683" customWidth="1"/>
    <col min="3849" max="3849" width="4.5" style="683" customWidth="1"/>
    <col min="3850" max="4093" width="9" style="683"/>
    <col min="4094" max="4104" width="10.25" style="683" customWidth="1"/>
    <col min="4105" max="4105" width="4.5" style="683" customWidth="1"/>
    <col min="4106" max="4349" width="9" style="683"/>
    <col min="4350" max="4360" width="10.25" style="683" customWidth="1"/>
    <col min="4361" max="4361" width="4.5" style="683" customWidth="1"/>
    <col min="4362" max="4605" width="9" style="683"/>
    <col min="4606" max="4616" width="10.25" style="683" customWidth="1"/>
    <col min="4617" max="4617" width="4.5" style="683" customWidth="1"/>
    <col min="4618" max="4861" width="9" style="683"/>
    <col min="4862" max="4872" width="10.25" style="683" customWidth="1"/>
    <col min="4873" max="4873" width="4.5" style="683" customWidth="1"/>
    <col min="4874" max="5117" width="9" style="683"/>
    <col min="5118" max="5128" width="10.25" style="683" customWidth="1"/>
    <col min="5129" max="5129" width="4.5" style="683" customWidth="1"/>
    <col min="5130" max="5373" width="9" style="683"/>
    <col min="5374" max="5384" width="10.25" style="683" customWidth="1"/>
    <col min="5385" max="5385" width="4.5" style="683" customWidth="1"/>
    <col min="5386" max="5629" width="9" style="683"/>
    <col min="5630" max="5640" width="10.25" style="683" customWidth="1"/>
    <col min="5641" max="5641" width="4.5" style="683" customWidth="1"/>
    <col min="5642" max="5885" width="9" style="683"/>
    <col min="5886" max="5896" width="10.25" style="683" customWidth="1"/>
    <col min="5897" max="5897" width="4.5" style="683" customWidth="1"/>
    <col min="5898" max="6141" width="9" style="683"/>
    <col min="6142" max="6152" width="10.25" style="683" customWidth="1"/>
    <col min="6153" max="6153" width="4.5" style="683" customWidth="1"/>
    <col min="6154" max="6397" width="9" style="683"/>
    <col min="6398" max="6408" width="10.25" style="683" customWidth="1"/>
    <col min="6409" max="6409" width="4.5" style="683" customWidth="1"/>
    <col min="6410" max="6653" width="9" style="683"/>
    <col min="6654" max="6664" width="10.25" style="683" customWidth="1"/>
    <col min="6665" max="6665" width="4.5" style="683" customWidth="1"/>
    <col min="6666" max="6909" width="9" style="683"/>
    <col min="6910" max="6920" width="10.25" style="683" customWidth="1"/>
    <col min="6921" max="6921" width="4.5" style="683" customWidth="1"/>
    <col min="6922" max="7165" width="9" style="683"/>
    <col min="7166" max="7176" width="10.25" style="683" customWidth="1"/>
    <col min="7177" max="7177" width="4.5" style="683" customWidth="1"/>
    <col min="7178" max="7421" width="9" style="683"/>
    <col min="7422" max="7432" width="10.25" style="683" customWidth="1"/>
    <col min="7433" max="7433" width="4.5" style="683" customWidth="1"/>
    <col min="7434" max="7677" width="9" style="683"/>
    <col min="7678" max="7688" width="10.25" style="683" customWidth="1"/>
    <col min="7689" max="7689" width="4.5" style="683" customWidth="1"/>
    <col min="7690" max="7933" width="9" style="683"/>
    <col min="7934" max="7944" width="10.25" style="683" customWidth="1"/>
    <col min="7945" max="7945" width="4.5" style="683" customWidth="1"/>
    <col min="7946" max="8189" width="9" style="683"/>
    <col min="8190" max="8200" width="10.25" style="683" customWidth="1"/>
    <col min="8201" max="8201" width="4.5" style="683" customWidth="1"/>
    <col min="8202" max="8445" width="9" style="683"/>
    <col min="8446" max="8456" width="10.25" style="683" customWidth="1"/>
    <col min="8457" max="8457" width="4.5" style="683" customWidth="1"/>
    <col min="8458" max="8701" width="9" style="683"/>
    <col min="8702" max="8712" width="10.25" style="683" customWidth="1"/>
    <col min="8713" max="8713" width="4.5" style="683" customWidth="1"/>
    <col min="8714" max="8957" width="9" style="683"/>
    <col min="8958" max="8968" width="10.25" style="683" customWidth="1"/>
    <col min="8969" max="8969" width="4.5" style="683" customWidth="1"/>
    <col min="8970" max="9213" width="9" style="683"/>
    <col min="9214" max="9224" width="10.25" style="683" customWidth="1"/>
    <col min="9225" max="9225" width="4.5" style="683" customWidth="1"/>
    <col min="9226" max="9469" width="9" style="683"/>
    <col min="9470" max="9480" width="10.25" style="683" customWidth="1"/>
    <col min="9481" max="9481" width="4.5" style="683" customWidth="1"/>
    <col min="9482" max="9725" width="9" style="683"/>
    <col min="9726" max="9736" width="10.25" style="683" customWidth="1"/>
    <col min="9737" max="9737" width="4.5" style="683" customWidth="1"/>
    <col min="9738" max="9981" width="9" style="683"/>
    <col min="9982" max="9992" width="10.25" style="683" customWidth="1"/>
    <col min="9993" max="9993" width="4.5" style="683" customWidth="1"/>
    <col min="9994" max="10237" width="9" style="683"/>
    <col min="10238" max="10248" width="10.25" style="683" customWidth="1"/>
    <col min="10249" max="10249" width="4.5" style="683" customWidth="1"/>
    <col min="10250" max="10493" width="9" style="683"/>
    <col min="10494" max="10504" width="10.25" style="683" customWidth="1"/>
    <col min="10505" max="10505" width="4.5" style="683" customWidth="1"/>
    <col min="10506" max="10749" width="9" style="683"/>
    <col min="10750" max="10760" width="10.25" style="683" customWidth="1"/>
    <col min="10761" max="10761" width="4.5" style="683" customWidth="1"/>
    <col min="10762" max="11005" width="9" style="683"/>
    <col min="11006" max="11016" width="10.25" style="683" customWidth="1"/>
    <col min="11017" max="11017" width="4.5" style="683" customWidth="1"/>
    <col min="11018" max="11261" width="9" style="683"/>
    <col min="11262" max="11272" width="10.25" style="683" customWidth="1"/>
    <col min="11273" max="11273" width="4.5" style="683" customWidth="1"/>
    <col min="11274" max="11517" width="9" style="683"/>
    <col min="11518" max="11528" width="10.25" style="683" customWidth="1"/>
    <col min="11529" max="11529" width="4.5" style="683" customWidth="1"/>
    <col min="11530" max="11773" width="9" style="683"/>
    <col min="11774" max="11784" width="10.25" style="683" customWidth="1"/>
    <col min="11785" max="11785" width="4.5" style="683" customWidth="1"/>
    <col min="11786" max="12029" width="9" style="683"/>
    <col min="12030" max="12040" width="10.25" style="683" customWidth="1"/>
    <col min="12041" max="12041" width="4.5" style="683" customWidth="1"/>
    <col min="12042" max="12285" width="9" style="683"/>
    <col min="12286" max="12296" width="10.25" style="683" customWidth="1"/>
    <col min="12297" max="12297" width="4.5" style="683" customWidth="1"/>
    <col min="12298" max="12541" width="9" style="683"/>
    <col min="12542" max="12552" width="10.25" style="683" customWidth="1"/>
    <col min="12553" max="12553" width="4.5" style="683" customWidth="1"/>
    <col min="12554" max="12797" width="9" style="683"/>
    <col min="12798" max="12808" width="10.25" style="683" customWidth="1"/>
    <col min="12809" max="12809" width="4.5" style="683" customWidth="1"/>
    <col min="12810" max="13053" width="9" style="683"/>
    <col min="13054" max="13064" width="10.25" style="683" customWidth="1"/>
    <col min="13065" max="13065" width="4.5" style="683" customWidth="1"/>
    <col min="13066" max="13309" width="9" style="683"/>
    <col min="13310" max="13320" width="10.25" style="683" customWidth="1"/>
    <col min="13321" max="13321" width="4.5" style="683" customWidth="1"/>
    <col min="13322" max="13565" width="9" style="683"/>
    <col min="13566" max="13576" width="10.25" style="683" customWidth="1"/>
    <col min="13577" max="13577" width="4.5" style="683" customWidth="1"/>
    <col min="13578" max="13821" width="9" style="683"/>
    <col min="13822" max="13832" width="10.25" style="683" customWidth="1"/>
    <col min="13833" max="13833" width="4.5" style="683" customWidth="1"/>
    <col min="13834" max="14077" width="9" style="683"/>
    <col min="14078" max="14088" width="10.25" style="683" customWidth="1"/>
    <col min="14089" max="14089" width="4.5" style="683" customWidth="1"/>
    <col min="14090" max="14333" width="9" style="683"/>
    <col min="14334" max="14344" width="10.25" style="683" customWidth="1"/>
    <col min="14345" max="14345" width="4.5" style="683" customWidth="1"/>
    <col min="14346" max="14589" width="9" style="683"/>
    <col min="14590" max="14600" width="10.25" style="683" customWidth="1"/>
    <col min="14601" max="14601" width="4.5" style="683" customWidth="1"/>
    <col min="14602" max="14845" width="9" style="683"/>
    <col min="14846" max="14856" width="10.25" style="683" customWidth="1"/>
    <col min="14857" max="14857" width="4.5" style="683" customWidth="1"/>
    <col min="14858" max="15101" width="9" style="683"/>
    <col min="15102" max="15112" width="10.25" style="683" customWidth="1"/>
    <col min="15113" max="15113" width="4.5" style="683" customWidth="1"/>
    <col min="15114" max="15357" width="9" style="683"/>
    <col min="15358" max="15368" width="10.25" style="683" customWidth="1"/>
    <col min="15369" max="15369" width="4.5" style="683" customWidth="1"/>
    <col min="15370" max="15613" width="9" style="683"/>
    <col min="15614" max="15624" width="10.25" style="683" customWidth="1"/>
    <col min="15625" max="15625" width="4.5" style="683" customWidth="1"/>
    <col min="15626" max="15869" width="9" style="683"/>
    <col min="15870" max="15880" width="10.25" style="683" customWidth="1"/>
    <col min="15881" max="15881" width="4.5" style="683" customWidth="1"/>
    <col min="15882" max="16125" width="9" style="683"/>
    <col min="16126" max="16136" width="10.25" style="683" customWidth="1"/>
    <col min="16137" max="16137" width="4.5" style="683" customWidth="1"/>
    <col min="16138" max="16384" width="9" style="683"/>
  </cols>
  <sheetData>
    <row r="1" spans="1:18" ht="62.25" customHeight="1">
      <c r="A1" s="1390" t="s">
        <v>457</v>
      </c>
      <c r="B1" s="1344"/>
      <c r="C1" s="1344"/>
      <c r="D1" s="1344"/>
      <c r="E1" s="1344"/>
      <c r="F1" s="1344"/>
      <c r="G1" s="1344"/>
      <c r="H1" s="1344"/>
      <c r="I1" s="1344"/>
      <c r="J1" s="1344"/>
      <c r="K1" s="1344"/>
    </row>
    <row r="2" spans="1:18" ht="10.5" customHeight="1">
      <c r="A2" s="684"/>
    </row>
    <row r="3" spans="1:18" s="686" customFormat="1" ht="19.5" customHeight="1">
      <c r="A3" s="685" t="s">
        <v>458</v>
      </c>
      <c r="O3" s="687"/>
      <c r="P3" s="687"/>
      <c r="Q3" s="687"/>
      <c r="R3" s="687"/>
    </row>
    <row r="5" spans="1:18">
      <c r="B5" s="1383" t="s">
        <v>459</v>
      </c>
      <c r="C5" s="1391"/>
      <c r="D5" s="1392"/>
      <c r="E5" s="1392"/>
      <c r="F5" s="1392"/>
      <c r="G5" s="1392"/>
      <c r="H5" s="1392"/>
      <c r="I5" s="1392"/>
      <c r="J5" s="1393"/>
    </row>
    <row r="6" spans="1:18">
      <c r="B6" s="1383"/>
      <c r="C6" s="1394"/>
      <c r="D6" s="1395"/>
      <c r="E6" s="1395"/>
      <c r="F6" s="1395"/>
      <c r="G6" s="1395"/>
      <c r="H6" s="1395"/>
      <c r="I6" s="1395"/>
      <c r="J6" s="1396"/>
    </row>
    <row r="7" spans="1:18">
      <c r="B7" s="1383" t="s">
        <v>460</v>
      </c>
      <c r="C7" s="1383"/>
      <c r="D7" s="1383"/>
      <c r="E7" s="1383"/>
      <c r="F7" s="1383"/>
      <c r="G7" s="1383"/>
      <c r="H7" s="1383"/>
      <c r="I7" s="1383"/>
      <c r="J7" s="1383"/>
    </row>
    <row r="8" spans="1:18">
      <c r="B8" s="1383"/>
      <c r="C8" s="1383"/>
      <c r="D8" s="1383"/>
      <c r="E8" s="1383"/>
      <c r="F8" s="1383"/>
      <c r="G8" s="1383"/>
      <c r="H8" s="1383"/>
      <c r="I8" s="1383"/>
      <c r="J8" s="1383"/>
    </row>
    <row r="9" spans="1:18" ht="19.5" customHeight="1">
      <c r="B9" s="1383"/>
      <c r="C9" s="688" t="s">
        <v>461</v>
      </c>
      <c r="D9" s="1397" t="s">
        <v>462</v>
      </c>
      <c r="E9" s="1398"/>
      <c r="F9" s="1399"/>
      <c r="G9" s="688" t="s">
        <v>463</v>
      </c>
      <c r="H9" s="1397" t="s">
        <v>462</v>
      </c>
      <c r="I9" s="1398"/>
      <c r="J9" s="1399"/>
      <c r="O9" s="687"/>
    </row>
    <row r="10" spans="1:18">
      <c r="B10" s="1381" t="s">
        <v>464</v>
      </c>
      <c r="C10" s="1382" t="s">
        <v>465</v>
      </c>
      <c r="D10" s="1383"/>
      <c r="E10" s="1383"/>
      <c r="F10" s="1383"/>
      <c r="G10" s="1383"/>
      <c r="H10" s="1383"/>
      <c r="I10" s="1383"/>
      <c r="J10" s="1383"/>
    </row>
    <row r="11" spans="1:18">
      <c r="B11" s="1369"/>
      <c r="C11" s="1383"/>
      <c r="D11" s="1383"/>
      <c r="E11" s="1383"/>
      <c r="F11" s="1383"/>
      <c r="G11" s="1383"/>
      <c r="H11" s="1383"/>
      <c r="I11" s="1383"/>
      <c r="J11" s="1383"/>
    </row>
    <row r="12" spans="1:18">
      <c r="B12" s="1369"/>
      <c r="C12" s="1383"/>
      <c r="D12" s="1383"/>
      <c r="E12" s="1383"/>
      <c r="F12" s="1383"/>
      <c r="G12" s="1383"/>
      <c r="H12" s="1383"/>
      <c r="I12" s="1383"/>
      <c r="J12" s="1383"/>
    </row>
    <row r="13" spans="1:18" ht="8.25" customHeight="1">
      <c r="B13" s="689"/>
      <c r="C13" s="690"/>
      <c r="D13" s="690"/>
      <c r="E13" s="690"/>
      <c r="F13" s="690"/>
      <c r="G13" s="690"/>
      <c r="H13" s="690"/>
      <c r="I13" s="690"/>
      <c r="J13" s="690"/>
    </row>
    <row r="14" spans="1:18">
      <c r="B14" s="1339" t="s">
        <v>466</v>
      </c>
      <c r="C14" s="1344"/>
    </row>
    <row r="15" spans="1:18">
      <c r="B15" s="691" t="s">
        <v>467</v>
      </c>
      <c r="C15" s="1384" t="s">
        <v>468</v>
      </c>
      <c r="D15" s="1385"/>
      <c r="E15" s="1385"/>
      <c r="F15" s="1385"/>
      <c r="G15" s="1385"/>
      <c r="H15" s="1385"/>
      <c r="I15" s="1386"/>
      <c r="J15" s="692" t="s">
        <v>469</v>
      </c>
    </row>
    <row r="16" spans="1:18" ht="24.75" customHeight="1">
      <c r="B16" s="693" t="s">
        <v>470</v>
      </c>
      <c r="C16" s="1368" t="s">
        <v>471</v>
      </c>
      <c r="D16" s="1369"/>
      <c r="E16" s="1369"/>
      <c r="F16" s="1369"/>
      <c r="G16" s="1369"/>
      <c r="H16" s="1369"/>
      <c r="I16" s="1369"/>
      <c r="J16" s="694"/>
    </row>
    <row r="17" spans="1:11" ht="51" customHeight="1">
      <c r="B17" s="695" t="s">
        <v>472</v>
      </c>
      <c r="C17" s="1387" t="s">
        <v>473</v>
      </c>
      <c r="D17" s="1388"/>
      <c r="E17" s="1388"/>
      <c r="F17" s="1388"/>
      <c r="G17" s="1388"/>
      <c r="H17" s="1388"/>
      <c r="I17" s="1389"/>
      <c r="J17" s="696"/>
    </row>
    <row r="18" spans="1:11" ht="24.75" customHeight="1">
      <c r="B18" s="695" t="s">
        <v>474</v>
      </c>
      <c r="C18" s="1368" t="s">
        <v>475</v>
      </c>
      <c r="D18" s="1369"/>
      <c r="E18" s="1369"/>
      <c r="F18" s="1369"/>
      <c r="G18" s="1369"/>
      <c r="H18" s="1369"/>
      <c r="I18" s="1369"/>
      <c r="J18" s="696"/>
    </row>
    <row r="19" spans="1:11" ht="24.75" customHeight="1">
      <c r="B19" s="695" t="s">
        <v>476</v>
      </c>
      <c r="C19" s="1370" t="s">
        <v>477</v>
      </c>
      <c r="D19" s="1371"/>
      <c r="E19" s="1371"/>
      <c r="F19" s="1371"/>
      <c r="G19" s="1371"/>
      <c r="H19" s="1371"/>
      <c r="I19" s="1372"/>
      <c r="J19" s="696"/>
    </row>
    <row r="20" spans="1:11" ht="24.75" customHeight="1">
      <c r="B20" s="697" t="s">
        <v>478</v>
      </c>
      <c r="C20" s="1368" t="s">
        <v>479</v>
      </c>
      <c r="D20" s="1369"/>
      <c r="E20" s="1369"/>
      <c r="F20" s="1369"/>
      <c r="G20" s="1369"/>
      <c r="H20" s="1369"/>
      <c r="I20" s="1369"/>
      <c r="J20" s="696"/>
    </row>
    <row r="22" spans="1:11" ht="29.25" customHeight="1"/>
    <row r="23" spans="1:11">
      <c r="B23" s="1373" t="s">
        <v>480</v>
      </c>
      <c r="C23" s="1374"/>
      <c r="D23" s="1379"/>
      <c r="E23" s="1379"/>
      <c r="F23" s="1379"/>
      <c r="G23" s="1379"/>
      <c r="H23" s="1379"/>
      <c r="I23" s="1379"/>
      <c r="J23" s="1379"/>
    </row>
    <row r="24" spans="1:11">
      <c r="B24" s="1375"/>
      <c r="C24" s="1376"/>
      <c r="D24" s="1379"/>
      <c r="E24" s="1379"/>
      <c r="F24" s="1379"/>
      <c r="G24" s="1379"/>
      <c r="H24" s="1379"/>
      <c r="I24" s="1379"/>
      <c r="J24" s="1379"/>
    </row>
    <row r="25" spans="1:11">
      <c r="B25" s="1377"/>
      <c r="C25" s="1378"/>
      <c r="D25" s="1379"/>
      <c r="E25" s="1379"/>
      <c r="F25" s="1379"/>
      <c r="G25" s="1379"/>
      <c r="H25" s="1379"/>
      <c r="I25" s="1379"/>
      <c r="J25" s="1379"/>
    </row>
    <row r="28" spans="1:11" ht="24" customHeight="1">
      <c r="B28" s="698" t="s">
        <v>481</v>
      </c>
      <c r="C28" s="698"/>
      <c r="D28" s="698"/>
      <c r="E28" s="699"/>
      <c r="F28" s="698"/>
      <c r="G28" s="698"/>
      <c r="H28" s="698"/>
      <c r="I28" s="698"/>
      <c r="J28" s="698"/>
      <c r="K28" s="698"/>
    </row>
    <row r="29" spans="1:11" ht="50.25" customHeight="1">
      <c r="A29" s="698"/>
      <c r="C29" s="1380" t="s">
        <v>482</v>
      </c>
      <c r="D29" s="1380"/>
      <c r="E29" s="1380"/>
      <c r="F29" s="1380"/>
      <c r="G29" s="1380"/>
      <c r="H29" s="1380"/>
      <c r="I29" s="1380"/>
      <c r="J29" s="698" t="s">
        <v>483</v>
      </c>
      <c r="K29" s="698"/>
    </row>
    <row r="30" spans="1:11" ht="15.75" customHeight="1">
      <c r="A30" s="700"/>
      <c r="B30" s="700"/>
      <c r="C30" s="700"/>
      <c r="D30" s="700"/>
      <c r="E30" s="700"/>
      <c r="F30" s="701"/>
      <c r="G30" s="701"/>
      <c r="H30" s="701"/>
      <c r="I30" s="701"/>
      <c r="J30" s="701"/>
      <c r="K30" s="701"/>
    </row>
    <row r="31" spans="1:11" ht="14.25">
      <c r="A31" s="702" t="s">
        <v>484</v>
      </c>
      <c r="B31" s="702" t="s">
        <v>485</v>
      </c>
      <c r="C31" s="702"/>
      <c r="D31" s="702"/>
      <c r="E31" s="702"/>
      <c r="F31" s="702"/>
      <c r="G31" s="702"/>
      <c r="H31" s="702"/>
      <c r="I31" s="702"/>
      <c r="J31" s="702"/>
      <c r="K31" s="702"/>
    </row>
    <row r="32" spans="1:11" s="687" customFormat="1" ht="18.75" customHeight="1">
      <c r="B32" s="685" t="s">
        <v>486</v>
      </c>
    </row>
    <row r="33" spans="1:11" ht="18.75" customHeight="1" thickBot="1">
      <c r="A33" s="703"/>
    </row>
    <row r="34" spans="1:11" ht="18.75" customHeight="1" thickTop="1">
      <c r="A34" s="703"/>
      <c r="B34" s="1358" t="s">
        <v>459</v>
      </c>
      <c r="C34" s="1359"/>
      <c r="D34" s="1362" t="str">
        <f>IF(C5="","",C5)</f>
        <v/>
      </c>
      <c r="E34" s="1363"/>
      <c r="F34" s="1363"/>
      <c r="G34" s="1363"/>
      <c r="H34" s="1363"/>
      <c r="I34" s="1363"/>
      <c r="J34" s="1364"/>
    </row>
    <row r="35" spans="1:11" ht="14.25" thickBot="1">
      <c r="B35" s="1360"/>
      <c r="C35" s="1361"/>
      <c r="D35" s="1365"/>
      <c r="E35" s="1366"/>
      <c r="F35" s="1366"/>
      <c r="G35" s="1366"/>
      <c r="H35" s="1366"/>
      <c r="I35" s="1366"/>
      <c r="J35" s="1367"/>
    </row>
    <row r="36" spans="1:11" ht="15" thickTop="1">
      <c r="B36" s="1347" t="s">
        <v>487</v>
      </c>
      <c r="C36" s="1347"/>
      <c r="D36" s="1350" t="s">
        <v>488</v>
      </c>
      <c r="E36" s="1350"/>
      <c r="F36" s="1347" t="s">
        <v>489</v>
      </c>
      <c r="G36" s="1347"/>
      <c r="H36" s="1350" t="s">
        <v>488</v>
      </c>
      <c r="I36" s="1350"/>
      <c r="J36" s="1350"/>
      <c r="K36" s="702"/>
    </row>
    <row r="37" spans="1:11" ht="15" thickBot="1">
      <c r="B37" s="1349"/>
      <c r="C37" s="1349"/>
      <c r="D37" s="1352"/>
      <c r="E37" s="1352"/>
      <c r="F37" s="1349"/>
      <c r="G37" s="1349"/>
      <c r="H37" s="1352"/>
      <c r="I37" s="1352"/>
      <c r="J37" s="1352"/>
      <c r="K37" s="702"/>
    </row>
    <row r="38" spans="1:11" ht="15" thickTop="1">
      <c r="B38" s="1347" t="s">
        <v>50</v>
      </c>
      <c r="C38" s="1347"/>
      <c r="D38" s="1350" t="s">
        <v>490</v>
      </c>
      <c r="E38" s="1350"/>
      <c r="F38" s="1347" t="s">
        <v>491</v>
      </c>
      <c r="G38" s="1347"/>
      <c r="H38" s="1353">
        <v>45017</v>
      </c>
      <c r="I38" s="1347"/>
      <c r="J38" s="1347"/>
      <c r="K38" s="702"/>
    </row>
    <row r="39" spans="1:11" ht="14.25">
      <c r="B39" s="1348"/>
      <c r="C39" s="1348"/>
      <c r="D39" s="1351"/>
      <c r="E39" s="1351"/>
      <c r="F39" s="1348"/>
      <c r="G39" s="1348"/>
      <c r="H39" s="1348"/>
      <c r="I39" s="1348"/>
      <c r="J39" s="1348"/>
      <c r="K39" s="702"/>
    </row>
    <row r="40" spans="1:11" ht="15" thickBot="1">
      <c r="B40" s="1349"/>
      <c r="C40" s="1349"/>
      <c r="D40" s="1352"/>
      <c r="E40" s="1352"/>
      <c r="F40" s="1349"/>
      <c r="G40" s="1349"/>
      <c r="H40" s="1349"/>
      <c r="I40" s="1349"/>
      <c r="J40" s="1349"/>
      <c r="K40" s="702"/>
    </row>
    <row r="41" spans="1:11" ht="15" thickTop="1">
      <c r="B41" s="1354" t="s">
        <v>492</v>
      </c>
      <c r="C41" s="1354"/>
      <c r="D41" s="1356" t="str">
        <f>IF(C10="","",C10)</f>
        <v>令和５年度介護職員処遇改善加算・介護職員等特定処遇改善加算
・介護職員等ベースアップ等支援加算処遇改善計画書</v>
      </c>
      <c r="E41" s="1356"/>
      <c r="F41" s="1356"/>
      <c r="G41" s="1356"/>
      <c r="H41" s="1356"/>
      <c r="I41" s="1356"/>
      <c r="J41" s="1356"/>
      <c r="K41" s="702"/>
    </row>
    <row r="42" spans="1:11" ht="14.25">
      <c r="B42" s="1355"/>
      <c r="C42" s="1355"/>
      <c r="D42" s="1357"/>
      <c r="E42" s="1357"/>
      <c r="F42" s="1357"/>
      <c r="G42" s="1357"/>
      <c r="H42" s="1357"/>
      <c r="I42" s="1357"/>
      <c r="J42" s="1357"/>
      <c r="K42" s="702"/>
    </row>
    <row r="43" spans="1:11">
      <c r="B43" s="1355"/>
      <c r="C43" s="1355"/>
      <c r="D43" s="1357"/>
      <c r="E43" s="1357"/>
      <c r="F43" s="1357"/>
      <c r="G43" s="1357"/>
      <c r="H43" s="1357"/>
      <c r="I43" s="1357"/>
      <c r="J43" s="1357"/>
    </row>
    <row r="44" spans="1:11">
      <c r="B44" s="1355"/>
      <c r="C44" s="1355"/>
      <c r="D44" s="1357"/>
      <c r="E44" s="1357"/>
      <c r="F44" s="1357"/>
      <c r="G44" s="1357"/>
      <c r="H44" s="1357"/>
      <c r="I44" s="1357"/>
      <c r="J44" s="1357"/>
    </row>
    <row r="45" spans="1:11" ht="8.25" customHeight="1">
      <c r="B45" s="704"/>
      <c r="C45" s="704"/>
      <c r="D45" s="704"/>
      <c r="E45" s="704"/>
      <c r="F45" s="704"/>
      <c r="G45" s="704"/>
      <c r="H45" s="704"/>
      <c r="I45" s="704"/>
      <c r="J45" s="704"/>
    </row>
    <row r="46" spans="1:11" s="705" customFormat="1" ht="39" customHeight="1">
      <c r="B46" s="1342" t="s">
        <v>493</v>
      </c>
      <c r="C46" s="1342"/>
      <c r="D46" s="1342"/>
      <c r="E46" s="1342"/>
      <c r="F46" s="1342"/>
      <c r="G46" s="1342"/>
      <c r="H46" s="1342"/>
      <c r="I46" s="1342"/>
      <c r="J46" s="1342"/>
      <c r="K46" s="706"/>
    </row>
    <row r="47" spans="1:11" s="705" customFormat="1" ht="8.25" customHeight="1">
      <c r="B47" s="707"/>
      <c r="C47" s="708"/>
      <c r="D47" s="708"/>
      <c r="E47" s="708"/>
      <c r="F47" s="708"/>
      <c r="G47" s="708"/>
      <c r="H47" s="708"/>
      <c r="I47" s="708"/>
      <c r="J47" s="708"/>
      <c r="K47" s="706"/>
    </row>
    <row r="48" spans="1:11" s="705" customFormat="1" ht="17.25" customHeight="1">
      <c r="B48" s="1343" t="s">
        <v>494</v>
      </c>
      <c r="C48" s="1344"/>
      <c r="D48" s="709"/>
      <c r="E48" s="709"/>
      <c r="F48" s="709"/>
      <c r="G48" s="709"/>
      <c r="H48" s="709"/>
      <c r="I48" s="709"/>
      <c r="J48" s="709"/>
    </row>
    <row r="49" spans="1:6">
      <c r="B49" s="1344"/>
      <c r="C49" s="1344"/>
      <c r="D49" s="1344"/>
      <c r="E49" s="1344"/>
    </row>
    <row r="50" spans="1:6" ht="22.5" customHeight="1">
      <c r="A50" s="710"/>
      <c r="B50" s="702" t="s">
        <v>497</v>
      </c>
      <c r="D50" s="711"/>
    </row>
    <row r="51" spans="1:6" ht="18.75" customHeight="1">
      <c r="B51" s="1340" t="s">
        <v>495</v>
      </c>
      <c r="C51" s="1340"/>
      <c r="D51" s="1340"/>
    </row>
    <row r="52" spans="1:6" ht="22.5" customHeight="1">
      <c r="B52" s="1345" t="s">
        <v>496</v>
      </c>
      <c r="C52" s="1340"/>
      <c r="D52" s="1340"/>
      <c r="E52" s="1340"/>
    </row>
    <row r="53" spans="1:6" ht="18.75" customHeight="1"/>
    <row r="54" spans="1:6" ht="22.5" customHeight="1">
      <c r="B54" s="1343"/>
      <c r="C54" s="1346"/>
      <c r="D54" s="1346"/>
      <c r="E54" s="1346"/>
      <c r="F54" s="1346"/>
    </row>
    <row r="55" spans="1:6" ht="18.75" customHeight="1">
      <c r="B55" s="1339"/>
      <c r="C55" s="1340"/>
      <c r="D55" s="1340"/>
      <c r="E55" s="1340"/>
      <c r="F55" s="1340"/>
    </row>
    <row r="56" spans="1:6">
      <c r="B56" s="1341"/>
      <c r="C56" s="1341"/>
      <c r="D56" s="1341"/>
      <c r="E56" s="1341"/>
    </row>
  </sheetData>
  <mergeCells count="39">
    <mergeCell ref="A1:K1"/>
    <mergeCell ref="B5:B6"/>
    <mergeCell ref="C5:J6"/>
    <mergeCell ref="B7:B9"/>
    <mergeCell ref="C7:J8"/>
    <mergeCell ref="D9:F9"/>
    <mergeCell ref="H9:J9"/>
    <mergeCell ref="C29:I29"/>
    <mergeCell ref="B10:B12"/>
    <mergeCell ref="C10:J12"/>
    <mergeCell ref="B14:C14"/>
    <mergeCell ref="C15:I15"/>
    <mergeCell ref="C16:I16"/>
    <mergeCell ref="C17:I17"/>
    <mergeCell ref="C18:I18"/>
    <mergeCell ref="C19:I19"/>
    <mergeCell ref="C20:I20"/>
    <mergeCell ref="B23:C25"/>
    <mergeCell ref="D23:J25"/>
    <mergeCell ref="B34:C35"/>
    <mergeCell ref="D34:J35"/>
    <mergeCell ref="B36:C37"/>
    <mergeCell ref="D36:E37"/>
    <mergeCell ref="F36:G37"/>
    <mergeCell ref="H36:J37"/>
    <mergeCell ref="B38:C40"/>
    <mergeCell ref="D38:E40"/>
    <mergeCell ref="F38:G40"/>
    <mergeCell ref="H38:J40"/>
    <mergeCell ref="B41:C44"/>
    <mergeCell ref="D41:J44"/>
    <mergeCell ref="B55:F55"/>
    <mergeCell ref="B56:E56"/>
    <mergeCell ref="B46:J46"/>
    <mergeCell ref="B48:C48"/>
    <mergeCell ref="B49:E49"/>
    <mergeCell ref="B51:D51"/>
    <mergeCell ref="B52:E52"/>
    <mergeCell ref="B54:F54"/>
  </mergeCells>
  <phoneticPr fontId="8"/>
  <dataValidations count="2">
    <dataValidation showInputMessage="1" showErrorMessage="1" sqref="D34:J35 IW34:JC35 SS34:SY35 ACO34:ACU35 AMK34:AMQ35 AWG34:AWM35 BGC34:BGI35 BPY34:BQE35 BZU34:CAA35 CJQ34:CJW35 CTM34:CTS35 DDI34:DDO35 DNE34:DNK35 DXA34:DXG35 EGW34:EHC35 EQS34:EQY35 FAO34:FAU35 FKK34:FKQ35 FUG34:FUM35 GEC34:GEI35 GNY34:GOE35 GXU34:GYA35 HHQ34:HHW35 HRM34:HRS35 IBI34:IBO35 ILE34:ILK35 IVA34:IVG35 JEW34:JFC35 JOS34:JOY35 JYO34:JYU35 KIK34:KIQ35 KSG34:KSM35 LCC34:LCI35 LLY34:LME35 LVU34:LWA35 MFQ34:MFW35 MPM34:MPS35 MZI34:MZO35 NJE34:NJK35 NTA34:NTG35 OCW34:ODC35 OMS34:OMY35 OWO34:OWU35 PGK34:PGQ35 PQG34:PQM35 QAC34:QAI35 QJY34:QKE35 QTU34:QUA35 RDQ34:RDW35 RNM34:RNS35 RXI34:RXO35 SHE34:SHK35 SRA34:SRG35 TAW34:TBC35 TKS34:TKY35 TUO34:TUU35 UEK34:UEQ35 UOG34:UOM35 UYC34:UYI35 VHY34:VIE35 VRU34:VSA35 WBQ34:WBW35 WLM34:WLS35 WVI34:WVO35 D65571:J65572 IW65571:JC65572 SS65571:SY65572 ACO65571:ACU65572 AMK65571:AMQ65572 AWG65571:AWM65572 BGC65571:BGI65572 BPY65571:BQE65572 BZU65571:CAA65572 CJQ65571:CJW65572 CTM65571:CTS65572 DDI65571:DDO65572 DNE65571:DNK65572 DXA65571:DXG65572 EGW65571:EHC65572 EQS65571:EQY65572 FAO65571:FAU65572 FKK65571:FKQ65572 FUG65571:FUM65572 GEC65571:GEI65572 GNY65571:GOE65572 GXU65571:GYA65572 HHQ65571:HHW65572 HRM65571:HRS65572 IBI65571:IBO65572 ILE65571:ILK65572 IVA65571:IVG65572 JEW65571:JFC65572 JOS65571:JOY65572 JYO65571:JYU65572 KIK65571:KIQ65572 KSG65571:KSM65572 LCC65571:LCI65572 LLY65571:LME65572 LVU65571:LWA65572 MFQ65571:MFW65572 MPM65571:MPS65572 MZI65571:MZO65572 NJE65571:NJK65572 NTA65571:NTG65572 OCW65571:ODC65572 OMS65571:OMY65572 OWO65571:OWU65572 PGK65571:PGQ65572 PQG65571:PQM65572 QAC65571:QAI65572 QJY65571:QKE65572 QTU65571:QUA65572 RDQ65571:RDW65572 RNM65571:RNS65572 RXI65571:RXO65572 SHE65571:SHK65572 SRA65571:SRG65572 TAW65571:TBC65572 TKS65571:TKY65572 TUO65571:TUU65572 UEK65571:UEQ65572 UOG65571:UOM65572 UYC65571:UYI65572 VHY65571:VIE65572 VRU65571:VSA65572 WBQ65571:WBW65572 WLM65571:WLS65572 WVI65571:WVO65572 D131107:J131108 IW131107:JC131108 SS131107:SY131108 ACO131107:ACU131108 AMK131107:AMQ131108 AWG131107:AWM131108 BGC131107:BGI131108 BPY131107:BQE131108 BZU131107:CAA131108 CJQ131107:CJW131108 CTM131107:CTS131108 DDI131107:DDO131108 DNE131107:DNK131108 DXA131107:DXG131108 EGW131107:EHC131108 EQS131107:EQY131108 FAO131107:FAU131108 FKK131107:FKQ131108 FUG131107:FUM131108 GEC131107:GEI131108 GNY131107:GOE131108 GXU131107:GYA131108 HHQ131107:HHW131108 HRM131107:HRS131108 IBI131107:IBO131108 ILE131107:ILK131108 IVA131107:IVG131108 JEW131107:JFC131108 JOS131107:JOY131108 JYO131107:JYU131108 KIK131107:KIQ131108 KSG131107:KSM131108 LCC131107:LCI131108 LLY131107:LME131108 LVU131107:LWA131108 MFQ131107:MFW131108 MPM131107:MPS131108 MZI131107:MZO131108 NJE131107:NJK131108 NTA131107:NTG131108 OCW131107:ODC131108 OMS131107:OMY131108 OWO131107:OWU131108 PGK131107:PGQ131108 PQG131107:PQM131108 QAC131107:QAI131108 QJY131107:QKE131108 QTU131107:QUA131108 RDQ131107:RDW131108 RNM131107:RNS131108 RXI131107:RXO131108 SHE131107:SHK131108 SRA131107:SRG131108 TAW131107:TBC131108 TKS131107:TKY131108 TUO131107:TUU131108 UEK131107:UEQ131108 UOG131107:UOM131108 UYC131107:UYI131108 VHY131107:VIE131108 VRU131107:VSA131108 WBQ131107:WBW131108 WLM131107:WLS131108 WVI131107:WVO131108 D196643:J196644 IW196643:JC196644 SS196643:SY196644 ACO196643:ACU196644 AMK196643:AMQ196644 AWG196643:AWM196644 BGC196643:BGI196644 BPY196643:BQE196644 BZU196643:CAA196644 CJQ196643:CJW196644 CTM196643:CTS196644 DDI196643:DDO196644 DNE196643:DNK196644 DXA196643:DXG196644 EGW196643:EHC196644 EQS196643:EQY196644 FAO196643:FAU196644 FKK196643:FKQ196644 FUG196643:FUM196644 GEC196643:GEI196644 GNY196643:GOE196644 GXU196643:GYA196644 HHQ196643:HHW196644 HRM196643:HRS196644 IBI196643:IBO196644 ILE196643:ILK196644 IVA196643:IVG196644 JEW196643:JFC196644 JOS196643:JOY196644 JYO196643:JYU196644 KIK196643:KIQ196644 KSG196643:KSM196644 LCC196643:LCI196644 LLY196643:LME196644 LVU196643:LWA196644 MFQ196643:MFW196644 MPM196643:MPS196644 MZI196643:MZO196644 NJE196643:NJK196644 NTA196643:NTG196644 OCW196643:ODC196644 OMS196643:OMY196644 OWO196643:OWU196644 PGK196643:PGQ196644 PQG196643:PQM196644 QAC196643:QAI196644 QJY196643:QKE196644 QTU196643:QUA196644 RDQ196643:RDW196644 RNM196643:RNS196644 RXI196643:RXO196644 SHE196643:SHK196644 SRA196643:SRG196644 TAW196643:TBC196644 TKS196643:TKY196644 TUO196643:TUU196644 UEK196643:UEQ196644 UOG196643:UOM196644 UYC196643:UYI196644 VHY196643:VIE196644 VRU196643:VSA196644 WBQ196643:WBW196644 WLM196643:WLS196644 WVI196643:WVO196644 D262179:J262180 IW262179:JC262180 SS262179:SY262180 ACO262179:ACU262180 AMK262179:AMQ262180 AWG262179:AWM262180 BGC262179:BGI262180 BPY262179:BQE262180 BZU262179:CAA262180 CJQ262179:CJW262180 CTM262179:CTS262180 DDI262179:DDO262180 DNE262179:DNK262180 DXA262179:DXG262180 EGW262179:EHC262180 EQS262179:EQY262180 FAO262179:FAU262180 FKK262179:FKQ262180 FUG262179:FUM262180 GEC262179:GEI262180 GNY262179:GOE262180 GXU262179:GYA262180 HHQ262179:HHW262180 HRM262179:HRS262180 IBI262179:IBO262180 ILE262179:ILK262180 IVA262179:IVG262180 JEW262179:JFC262180 JOS262179:JOY262180 JYO262179:JYU262180 KIK262179:KIQ262180 KSG262179:KSM262180 LCC262179:LCI262180 LLY262179:LME262180 LVU262179:LWA262180 MFQ262179:MFW262180 MPM262179:MPS262180 MZI262179:MZO262180 NJE262179:NJK262180 NTA262179:NTG262180 OCW262179:ODC262180 OMS262179:OMY262180 OWO262179:OWU262180 PGK262179:PGQ262180 PQG262179:PQM262180 QAC262179:QAI262180 QJY262179:QKE262180 QTU262179:QUA262180 RDQ262179:RDW262180 RNM262179:RNS262180 RXI262179:RXO262180 SHE262179:SHK262180 SRA262179:SRG262180 TAW262179:TBC262180 TKS262179:TKY262180 TUO262179:TUU262180 UEK262179:UEQ262180 UOG262179:UOM262180 UYC262179:UYI262180 VHY262179:VIE262180 VRU262179:VSA262180 WBQ262179:WBW262180 WLM262179:WLS262180 WVI262179:WVO262180 D327715:J327716 IW327715:JC327716 SS327715:SY327716 ACO327715:ACU327716 AMK327715:AMQ327716 AWG327715:AWM327716 BGC327715:BGI327716 BPY327715:BQE327716 BZU327715:CAA327716 CJQ327715:CJW327716 CTM327715:CTS327716 DDI327715:DDO327716 DNE327715:DNK327716 DXA327715:DXG327716 EGW327715:EHC327716 EQS327715:EQY327716 FAO327715:FAU327716 FKK327715:FKQ327716 FUG327715:FUM327716 GEC327715:GEI327716 GNY327715:GOE327716 GXU327715:GYA327716 HHQ327715:HHW327716 HRM327715:HRS327716 IBI327715:IBO327716 ILE327715:ILK327716 IVA327715:IVG327716 JEW327715:JFC327716 JOS327715:JOY327716 JYO327715:JYU327716 KIK327715:KIQ327716 KSG327715:KSM327716 LCC327715:LCI327716 LLY327715:LME327716 LVU327715:LWA327716 MFQ327715:MFW327716 MPM327715:MPS327716 MZI327715:MZO327716 NJE327715:NJK327716 NTA327715:NTG327716 OCW327715:ODC327716 OMS327715:OMY327716 OWO327715:OWU327716 PGK327715:PGQ327716 PQG327715:PQM327716 QAC327715:QAI327716 QJY327715:QKE327716 QTU327715:QUA327716 RDQ327715:RDW327716 RNM327715:RNS327716 RXI327715:RXO327716 SHE327715:SHK327716 SRA327715:SRG327716 TAW327715:TBC327716 TKS327715:TKY327716 TUO327715:TUU327716 UEK327715:UEQ327716 UOG327715:UOM327716 UYC327715:UYI327716 VHY327715:VIE327716 VRU327715:VSA327716 WBQ327715:WBW327716 WLM327715:WLS327716 WVI327715:WVO327716 D393251:J393252 IW393251:JC393252 SS393251:SY393252 ACO393251:ACU393252 AMK393251:AMQ393252 AWG393251:AWM393252 BGC393251:BGI393252 BPY393251:BQE393252 BZU393251:CAA393252 CJQ393251:CJW393252 CTM393251:CTS393252 DDI393251:DDO393252 DNE393251:DNK393252 DXA393251:DXG393252 EGW393251:EHC393252 EQS393251:EQY393252 FAO393251:FAU393252 FKK393251:FKQ393252 FUG393251:FUM393252 GEC393251:GEI393252 GNY393251:GOE393252 GXU393251:GYA393252 HHQ393251:HHW393252 HRM393251:HRS393252 IBI393251:IBO393252 ILE393251:ILK393252 IVA393251:IVG393252 JEW393251:JFC393252 JOS393251:JOY393252 JYO393251:JYU393252 KIK393251:KIQ393252 KSG393251:KSM393252 LCC393251:LCI393252 LLY393251:LME393252 LVU393251:LWA393252 MFQ393251:MFW393252 MPM393251:MPS393252 MZI393251:MZO393252 NJE393251:NJK393252 NTA393251:NTG393252 OCW393251:ODC393252 OMS393251:OMY393252 OWO393251:OWU393252 PGK393251:PGQ393252 PQG393251:PQM393252 QAC393251:QAI393252 QJY393251:QKE393252 QTU393251:QUA393252 RDQ393251:RDW393252 RNM393251:RNS393252 RXI393251:RXO393252 SHE393251:SHK393252 SRA393251:SRG393252 TAW393251:TBC393252 TKS393251:TKY393252 TUO393251:TUU393252 UEK393251:UEQ393252 UOG393251:UOM393252 UYC393251:UYI393252 VHY393251:VIE393252 VRU393251:VSA393252 WBQ393251:WBW393252 WLM393251:WLS393252 WVI393251:WVO393252 D458787:J458788 IW458787:JC458788 SS458787:SY458788 ACO458787:ACU458788 AMK458787:AMQ458788 AWG458787:AWM458788 BGC458787:BGI458788 BPY458787:BQE458788 BZU458787:CAA458788 CJQ458787:CJW458788 CTM458787:CTS458788 DDI458787:DDO458788 DNE458787:DNK458788 DXA458787:DXG458788 EGW458787:EHC458788 EQS458787:EQY458788 FAO458787:FAU458788 FKK458787:FKQ458788 FUG458787:FUM458788 GEC458787:GEI458788 GNY458787:GOE458788 GXU458787:GYA458788 HHQ458787:HHW458788 HRM458787:HRS458788 IBI458787:IBO458788 ILE458787:ILK458788 IVA458787:IVG458788 JEW458787:JFC458788 JOS458787:JOY458788 JYO458787:JYU458788 KIK458787:KIQ458788 KSG458787:KSM458788 LCC458787:LCI458788 LLY458787:LME458788 LVU458787:LWA458788 MFQ458787:MFW458788 MPM458787:MPS458788 MZI458787:MZO458788 NJE458787:NJK458788 NTA458787:NTG458788 OCW458787:ODC458788 OMS458787:OMY458788 OWO458787:OWU458788 PGK458787:PGQ458788 PQG458787:PQM458788 QAC458787:QAI458788 QJY458787:QKE458788 QTU458787:QUA458788 RDQ458787:RDW458788 RNM458787:RNS458788 RXI458787:RXO458788 SHE458787:SHK458788 SRA458787:SRG458788 TAW458787:TBC458788 TKS458787:TKY458788 TUO458787:TUU458788 UEK458787:UEQ458788 UOG458787:UOM458788 UYC458787:UYI458788 VHY458787:VIE458788 VRU458787:VSA458788 WBQ458787:WBW458788 WLM458787:WLS458788 WVI458787:WVO458788 D524323:J524324 IW524323:JC524324 SS524323:SY524324 ACO524323:ACU524324 AMK524323:AMQ524324 AWG524323:AWM524324 BGC524323:BGI524324 BPY524323:BQE524324 BZU524323:CAA524324 CJQ524323:CJW524324 CTM524323:CTS524324 DDI524323:DDO524324 DNE524323:DNK524324 DXA524323:DXG524324 EGW524323:EHC524324 EQS524323:EQY524324 FAO524323:FAU524324 FKK524323:FKQ524324 FUG524323:FUM524324 GEC524323:GEI524324 GNY524323:GOE524324 GXU524323:GYA524324 HHQ524323:HHW524324 HRM524323:HRS524324 IBI524323:IBO524324 ILE524323:ILK524324 IVA524323:IVG524324 JEW524323:JFC524324 JOS524323:JOY524324 JYO524323:JYU524324 KIK524323:KIQ524324 KSG524323:KSM524324 LCC524323:LCI524324 LLY524323:LME524324 LVU524323:LWA524324 MFQ524323:MFW524324 MPM524323:MPS524324 MZI524323:MZO524324 NJE524323:NJK524324 NTA524323:NTG524324 OCW524323:ODC524324 OMS524323:OMY524324 OWO524323:OWU524324 PGK524323:PGQ524324 PQG524323:PQM524324 QAC524323:QAI524324 QJY524323:QKE524324 QTU524323:QUA524324 RDQ524323:RDW524324 RNM524323:RNS524324 RXI524323:RXO524324 SHE524323:SHK524324 SRA524323:SRG524324 TAW524323:TBC524324 TKS524323:TKY524324 TUO524323:TUU524324 UEK524323:UEQ524324 UOG524323:UOM524324 UYC524323:UYI524324 VHY524323:VIE524324 VRU524323:VSA524324 WBQ524323:WBW524324 WLM524323:WLS524324 WVI524323:WVO524324 D589859:J589860 IW589859:JC589860 SS589859:SY589860 ACO589859:ACU589860 AMK589859:AMQ589860 AWG589859:AWM589860 BGC589859:BGI589860 BPY589859:BQE589860 BZU589859:CAA589860 CJQ589859:CJW589860 CTM589859:CTS589860 DDI589859:DDO589860 DNE589859:DNK589860 DXA589859:DXG589860 EGW589859:EHC589860 EQS589859:EQY589860 FAO589859:FAU589860 FKK589859:FKQ589860 FUG589859:FUM589860 GEC589859:GEI589860 GNY589859:GOE589860 GXU589859:GYA589860 HHQ589859:HHW589860 HRM589859:HRS589860 IBI589859:IBO589860 ILE589859:ILK589860 IVA589859:IVG589860 JEW589859:JFC589860 JOS589859:JOY589860 JYO589859:JYU589860 KIK589859:KIQ589860 KSG589859:KSM589860 LCC589859:LCI589860 LLY589859:LME589860 LVU589859:LWA589860 MFQ589859:MFW589860 MPM589859:MPS589860 MZI589859:MZO589860 NJE589859:NJK589860 NTA589859:NTG589860 OCW589859:ODC589860 OMS589859:OMY589860 OWO589859:OWU589860 PGK589859:PGQ589860 PQG589859:PQM589860 QAC589859:QAI589860 QJY589859:QKE589860 QTU589859:QUA589860 RDQ589859:RDW589860 RNM589859:RNS589860 RXI589859:RXO589860 SHE589859:SHK589860 SRA589859:SRG589860 TAW589859:TBC589860 TKS589859:TKY589860 TUO589859:TUU589860 UEK589859:UEQ589860 UOG589859:UOM589860 UYC589859:UYI589860 VHY589859:VIE589860 VRU589859:VSA589860 WBQ589859:WBW589860 WLM589859:WLS589860 WVI589859:WVO589860 D655395:J655396 IW655395:JC655396 SS655395:SY655396 ACO655395:ACU655396 AMK655395:AMQ655396 AWG655395:AWM655396 BGC655395:BGI655396 BPY655395:BQE655396 BZU655395:CAA655396 CJQ655395:CJW655396 CTM655395:CTS655396 DDI655395:DDO655396 DNE655395:DNK655396 DXA655395:DXG655396 EGW655395:EHC655396 EQS655395:EQY655396 FAO655395:FAU655396 FKK655395:FKQ655396 FUG655395:FUM655396 GEC655395:GEI655396 GNY655395:GOE655396 GXU655395:GYA655396 HHQ655395:HHW655396 HRM655395:HRS655396 IBI655395:IBO655396 ILE655395:ILK655396 IVA655395:IVG655396 JEW655395:JFC655396 JOS655395:JOY655396 JYO655395:JYU655396 KIK655395:KIQ655396 KSG655395:KSM655396 LCC655395:LCI655396 LLY655395:LME655396 LVU655395:LWA655396 MFQ655395:MFW655396 MPM655395:MPS655396 MZI655395:MZO655396 NJE655395:NJK655396 NTA655395:NTG655396 OCW655395:ODC655396 OMS655395:OMY655396 OWO655395:OWU655396 PGK655395:PGQ655396 PQG655395:PQM655396 QAC655395:QAI655396 QJY655395:QKE655396 QTU655395:QUA655396 RDQ655395:RDW655396 RNM655395:RNS655396 RXI655395:RXO655396 SHE655395:SHK655396 SRA655395:SRG655396 TAW655395:TBC655396 TKS655395:TKY655396 TUO655395:TUU655396 UEK655395:UEQ655396 UOG655395:UOM655396 UYC655395:UYI655396 VHY655395:VIE655396 VRU655395:VSA655396 WBQ655395:WBW655396 WLM655395:WLS655396 WVI655395:WVO655396 D720931:J720932 IW720931:JC720932 SS720931:SY720932 ACO720931:ACU720932 AMK720931:AMQ720932 AWG720931:AWM720932 BGC720931:BGI720932 BPY720931:BQE720932 BZU720931:CAA720932 CJQ720931:CJW720932 CTM720931:CTS720932 DDI720931:DDO720932 DNE720931:DNK720932 DXA720931:DXG720932 EGW720931:EHC720932 EQS720931:EQY720932 FAO720931:FAU720932 FKK720931:FKQ720932 FUG720931:FUM720932 GEC720931:GEI720932 GNY720931:GOE720932 GXU720931:GYA720932 HHQ720931:HHW720932 HRM720931:HRS720932 IBI720931:IBO720932 ILE720931:ILK720932 IVA720931:IVG720932 JEW720931:JFC720932 JOS720931:JOY720932 JYO720931:JYU720932 KIK720931:KIQ720932 KSG720931:KSM720932 LCC720931:LCI720932 LLY720931:LME720932 LVU720931:LWA720932 MFQ720931:MFW720932 MPM720931:MPS720932 MZI720931:MZO720932 NJE720931:NJK720932 NTA720931:NTG720932 OCW720931:ODC720932 OMS720931:OMY720932 OWO720931:OWU720932 PGK720931:PGQ720932 PQG720931:PQM720932 QAC720931:QAI720932 QJY720931:QKE720932 QTU720931:QUA720932 RDQ720931:RDW720932 RNM720931:RNS720932 RXI720931:RXO720932 SHE720931:SHK720932 SRA720931:SRG720932 TAW720931:TBC720932 TKS720931:TKY720932 TUO720931:TUU720932 UEK720931:UEQ720932 UOG720931:UOM720932 UYC720931:UYI720932 VHY720931:VIE720932 VRU720931:VSA720932 WBQ720931:WBW720932 WLM720931:WLS720932 WVI720931:WVO720932 D786467:J786468 IW786467:JC786468 SS786467:SY786468 ACO786467:ACU786468 AMK786467:AMQ786468 AWG786467:AWM786468 BGC786467:BGI786468 BPY786467:BQE786468 BZU786467:CAA786468 CJQ786467:CJW786468 CTM786467:CTS786468 DDI786467:DDO786468 DNE786467:DNK786468 DXA786467:DXG786468 EGW786467:EHC786468 EQS786467:EQY786468 FAO786467:FAU786468 FKK786467:FKQ786468 FUG786467:FUM786468 GEC786467:GEI786468 GNY786467:GOE786468 GXU786467:GYA786468 HHQ786467:HHW786468 HRM786467:HRS786468 IBI786467:IBO786468 ILE786467:ILK786468 IVA786467:IVG786468 JEW786467:JFC786468 JOS786467:JOY786468 JYO786467:JYU786468 KIK786467:KIQ786468 KSG786467:KSM786468 LCC786467:LCI786468 LLY786467:LME786468 LVU786467:LWA786468 MFQ786467:MFW786468 MPM786467:MPS786468 MZI786467:MZO786468 NJE786467:NJK786468 NTA786467:NTG786468 OCW786467:ODC786468 OMS786467:OMY786468 OWO786467:OWU786468 PGK786467:PGQ786468 PQG786467:PQM786468 QAC786467:QAI786468 QJY786467:QKE786468 QTU786467:QUA786468 RDQ786467:RDW786468 RNM786467:RNS786468 RXI786467:RXO786468 SHE786467:SHK786468 SRA786467:SRG786468 TAW786467:TBC786468 TKS786467:TKY786468 TUO786467:TUU786468 UEK786467:UEQ786468 UOG786467:UOM786468 UYC786467:UYI786468 VHY786467:VIE786468 VRU786467:VSA786468 WBQ786467:WBW786468 WLM786467:WLS786468 WVI786467:WVO786468 D852003:J852004 IW852003:JC852004 SS852003:SY852004 ACO852003:ACU852004 AMK852003:AMQ852004 AWG852003:AWM852004 BGC852003:BGI852004 BPY852003:BQE852004 BZU852003:CAA852004 CJQ852003:CJW852004 CTM852003:CTS852004 DDI852003:DDO852004 DNE852003:DNK852004 DXA852003:DXG852004 EGW852003:EHC852004 EQS852003:EQY852004 FAO852003:FAU852004 FKK852003:FKQ852004 FUG852003:FUM852004 GEC852003:GEI852004 GNY852003:GOE852004 GXU852003:GYA852004 HHQ852003:HHW852004 HRM852003:HRS852004 IBI852003:IBO852004 ILE852003:ILK852004 IVA852003:IVG852004 JEW852003:JFC852004 JOS852003:JOY852004 JYO852003:JYU852004 KIK852003:KIQ852004 KSG852003:KSM852004 LCC852003:LCI852004 LLY852003:LME852004 LVU852003:LWA852004 MFQ852003:MFW852004 MPM852003:MPS852004 MZI852003:MZO852004 NJE852003:NJK852004 NTA852003:NTG852004 OCW852003:ODC852004 OMS852003:OMY852004 OWO852003:OWU852004 PGK852003:PGQ852004 PQG852003:PQM852004 QAC852003:QAI852004 QJY852003:QKE852004 QTU852003:QUA852004 RDQ852003:RDW852004 RNM852003:RNS852004 RXI852003:RXO852004 SHE852003:SHK852004 SRA852003:SRG852004 TAW852003:TBC852004 TKS852003:TKY852004 TUO852003:TUU852004 UEK852003:UEQ852004 UOG852003:UOM852004 UYC852003:UYI852004 VHY852003:VIE852004 VRU852003:VSA852004 WBQ852003:WBW852004 WLM852003:WLS852004 WVI852003:WVO852004 D917539:J917540 IW917539:JC917540 SS917539:SY917540 ACO917539:ACU917540 AMK917539:AMQ917540 AWG917539:AWM917540 BGC917539:BGI917540 BPY917539:BQE917540 BZU917539:CAA917540 CJQ917539:CJW917540 CTM917539:CTS917540 DDI917539:DDO917540 DNE917539:DNK917540 DXA917539:DXG917540 EGW917539:EHC917540 EQS917539:EQY917540 FAO917539:FAU917540 FKK917539:FKQ917540 FUG917539:FUM917540 GEC917539:GEI917540 GNY917539:GOE917540 GXU917539:GYA917540 HHQ917539:HHW917540 HRM917539:HRS917540 IBI917539:IBO917540 ILE917539:ILK917540 IVA917539:IVG917540 JEW917539:JFC917540 JOS917539:JOY917540 JYO917539:JYU917540 KIK917539:KIQ917540 KSG917539:KSM917540 LCC917539:LCI917540 LLY917539:LME917540 LVU917539:LWA917540 MFQ917539:MFW917540 MPM917539:MPS917540 MZI917539:MZO917540 NJE917539:NJK917540 NTA917539:NTG917540 OCW917539:ODC917540 OMS917539:OMY917540 OWO917539:OWU917540 PGK917539:PGQ917540 PQG917539:PQM917540 QAC917539:QAI917540 QJY917539:QKE917540 QTU917539:QUA917540 RDQ917539:RDW917540 RNM917539:RNS917540 RXI917539:RXO917540 SHE917539:SHK917540 SRA917539:SRG917540 TAW917539:TBC917540 TKS917539:TKY917540 TUO917539:TUU917540 UEK917539:UEQ917540 UOG917539:UOM917540 UYC917539:UYI917540 VHY917539:VIE917540 VRU917539:VSA917540 WBQ917539:WBW917540 WLM917539:WLS917540 WVI917539:WVO917540 D983075:J983076 IW983075:JC983076 SS983075:SY983076 ACO983075:ACU983076 AMK983075:AMQ983076 AWG983075:AWM983076 BGC983075:BGI983076 BPY983075:BQE983076 BZU983075:CAA983076 CJQ983075:CJW983076 CTM983075:CTS983076 DDI983075:DDO983076 DNE983075:DNK983076 DXA983075:DXG983076 EGW983075:EHC983076 EQS983075:EQY983076 FAO983075:FAU983076 FKK983075:FKQ983076 FUG983075:FUM983076 GEC983075:GEI983076 GNY983075:GOE983076 GXU983075:GYA983076 HHQ983075:HHW983076 HRM983075:HRS983076 IBI983075:IBO983076 ILE983075:ILK983076 IVA983075:IVG983076 JEW983075:JFC983076 JOS983075:JOY983076 JYO983075:JYU983076 KIK983075:KIQ983076 KSG983075:KSM983076 LCC983075:LCI983076 LLY983075:LME983076 LVU983075:LWA983076 MFQ983075:MFW983076 MPM983075:MPS983076 MZI983075:MZO983076 NJE983075:NJK983076 NTA983075:NTG983076 OCW983075:ODC983076 OMS983075:OMY983076 OWO983075:OWU983076 PGK983075:PGQ983076 PQG983075:PQM983076 QAC983075:QAI983076 QJY983075:QKE983076 QTU983075:QUA983076 RDQ983075:RDW983076 RNM983075:RNS983076 RXI983075:RXO983076 SHE983075:SHK983076 SRA983075:SRG983076 TAW983075:TBC983076 TKS983075:TKY983076 TUO983075:TUU983076 UEK983075:UEQ983076 UOG983075:UOM983076 UYC983075:UYI983076 VHY983075:VIE983076 VRU983075:VSA983076 WBQ983075:WBW983076 WLM983075:WLS983076 WVI983075:WVO983076" xr:uid="{8DA3A962-26B5-4EBE-9B88-7B091489FFB4}"/>
    <dataValidation type="list" allowBlank="1" showInputMessage="1" showErrorMessage="1" sqref="WVH983051:WVO983053 WLL983051:WLS983053 WBP983051:WBW983053 VRT983051:VSA983053 VHX983051:VIE983053 UYB983051:UYI983053 UOF983051:UOM983053 UEJ983051:UEQ983053 TUN983051:TUU983053 TKR983051:TKY983053 TAV983051:TBC983053 SQZ983051:SRG983053 SHD983051:SHK983053 RXH983051:RXO983053 RNL983051:RNS983053 RDP983051:RDW983053 QTT983051:QUA983053 QJX983051:QKE983053 QAB983051:QAI983053 PQF983051:PQM983053 PGJ983051:PGQ983053 OWN983051:OWU983053 OMR983051:OMY983053 OCV983051:ODC983053 NSZ983051:NTG983053 NJD983051:NJK983053 MZH983051:MZO983053 MPL983051:MPS983053 MFP983051:MFW983053 LVT983051:LWA983053 LLX983051:LME983053 LCB983051:LCI983053 KSF983051:KSM983053 KIJ983051:KIQ983053 JYN983051:JYU983053 JOR983051:JOY983053 JEV983051:JFC983053 IUZ983051:IVG983053 ILD983051:ILK983053 IBH983051:IBO983053 HRL983051:HRS983053 HHP983051:HHW983053 GXT983051:GYA983053 GNX983051:GOE983053 GEB983051:GEI983053 FUF983051:FUM983053 FKJ983051:FKQ983053 FAN983051:FAU983053 EQR983051:EQY983053 EGV983051:EHC983053 DWZ983051:DXG983053 DND983051:DNK983053 DDH983051:DDO983053 CTL983051:CTS983053 CJP983051:CJW983053 BZT983051:CAA983053 BPX983051:BQE983053 BGB983051:BGI983053 AWF983051:AWM983053 AMJ983051:AMQ983053 ACN983051:ACU983053 SR983051:SY983053 IV983051:JC983053 C983051:J983053 WVH917515:WVO917517 WLL917515:WLS917517 WBP917515:WBW917517 VRT917515:VSA917517 VHX917515:VIE917517 UYB917515:UYI917517 UOF917515:UOM917517 UEJ917515:UEQ917517 TUN917515:TUU917517 TKR917515:TKY917517 TAV917515:TBC917517 SQZ917515:SRG917517 SHD917515:SHK917517 RXH917515:RXO917517 RNL917515:RNS917517 RDP917515:RDW917517 QTT917515:QUA917517 QJX917515:QKE917517 QAB917515:QAI917517 PQF917515:PQM917517 PGJ917515:PGQ917517 OWN917515:OWU917517 OMR917515:OMY917517 OCV917515:ODC917517 NSZ917515:NTG917517 NJD917515:NJK917517 MZH917515:MZO917517 MPL917515:MPS917517 MFP917515:MFW917517 LVT917515:LWA917517 LLX917515:LME917517 LCB917515:LCI917517 KSF917515:KSM917517 KIJ917515:KIQ917517 JYN917515:JYU917517 JOR917515:JOY917517 JEV917515:JFC917517 IUZ917515:IVG917517 ILD917515:ILK917517 IBH917515:IBO917517 HRL917515:HRS917517 HHP917515:HHW917517 GXT917515:GYA917517 GNX917515:GOE917517 GEB917515:GEI917517 FUF917515:FUM917517 FKJ917515:FKQ917517 FAN917515:FAU917517 EQR917515:EQY917517 EGV917515:EHC917517 DWZ917515:DXG917517 DND917515:DNK917517 DDH917515:DDO917517 CTL917515:CTS917517 CJP917515:CJW917517 BZT917515:CAA917517 BPX917515:BQE917517 BGB917515:BGI917517 AWF917515:AWM917517 AMJ917515:AMQ917517 ACN917515:ACU917517 SR917515:SY917517 IV917515:JC917517 C917515:J917517 WVH851979:WVO851981 WLL851979:WLS851981 WBP851979:WBW851981 VRT851979:VSA851981 VHX851979:VIE851981 UYB851979:UYI851981 UOF851979:UOM851981 UEJ851979:UEQ851981 TUN851979:TUU851981 TKR851979:TKY851981 TAV851979:TBC851981 SQZ851979:SRG851981 SHD851979:SHK851981 RXH851979:RXO851981 RNL851979:RNS851981 RDP851979:RDW851981 QTT851979:QUA851981 QJX851979:QKE851981 QAB851979:QAI851981 PQF851979:PQM851981 PGJ851979:PGQ851981 OWN851979:OWU851981 OMR851979:OMY851981 OCV851979:ODC851981 NSZ851979:NTG851981 NJD851979:NJK851981 MZH851979:MZO851981 MPL851979:MPS851981 MFP851979:MFW851981 LVT851979:LWA851981 LLX851979:LME851981 LCB851979:LCI851981 KSF851979:KSM851981 KIJ851979:KIQ851981 JYN851979:JYU851981 JOR851979:JOY851981 JEV851979:JFC851981 IUZ851979:IVG851981 ILD851979:ILK851981 IBH851979:IBO851981 HRL851979:HRS851981 HHP851979:HHW851981 GXT851979:GYA851981 GNX851979:GOE851981 GEB851979:GEI851981 FUF851979:FUM851981 FKJ851979:FKQ851981 FAN851979:FAU851981 EQR851979:EQY851981 EGV851979:EHC851981 DWZ851979:DXG851981 DND851979:DNK851981 DDH851979:DDO851981 CTL851979:CTS851981 CJP851979:CJW851981 BZT851979:CAA851981 BPX851979:BQE851981 BGB851979:BGI851981 AWF851979:AWM851981 AMJ851979:AMQ851981 ACN851979:ACU851981 SR851979:SY851981 IV851979:JC851981 C851979:J851981 WVH786443:WVO786445 WLL786443:WLS786445 WBP786443:WBW786445 VRT786443:VSA786445 VHX786443:VIE786445 UYB786443:UYI786445 UOF786443:UOM786445 UEJ786443:UEQ786445 TUN786443:TUU786445 TKR786443:TKY786445 TAV786443:TBC786445 SQZ786443:SRG786445 SHD786443:SHK786445 RXH786443:RXO786445 RNL786443:RNS786445 RDP786443:RDW786445 QTT786443:QUA786445 QJX786443:QKE786445 QAB786443:QAI786445 PQF786443:PQM786445 PGJ786443:PGQ786445 OWN786443:OWU786445 OMR786443:OMY786445 OCV786443:ODC786445 NSZ786443:NTG786445 NJD786443:NJK786445 MZH786443:MZO786445 MPL786443:MPS786445 MFP786443:MFW786445 LVT786443:LWA786445 LLX786443:LME786445 LCB786443:LCI786445 KSF786443:KSM786445 KIJ786443:KIQ786445 JYN786443:JYU786445 JOR786443:JOY786445 JEV786443:JFC786445 IUZ786443:IVG786445 ILD786443:ILK786445 IBH786443:IBO786445 HRL786443:HRS786445 HHP786443:HHW786445 GXT786443:GYA786445 GNX786443:GOE786445 GEB786443:GEI786445 FUF786443:FUM786445 FKJ786443:FKQ786445 FAN786443:FAU786445 EQR786443:EQY786445 EGV786443:EHC786445 DWZ786443:DXG786445 DND786443:DNK786445 DDH786443:DDO786445 CTL786443:CTS786445 CJP786443:CJW786445 BZT786443:CAA786445 BPX786443:BQE786445 BGB786443:BGI786445 AWF786443:AWM786445 AMJ786443:AMQ786445 ACN786443:ACU786445 SR786443:SY786445 IV786443:JC786445 C786443:J786445 WVH720907:WVO720909 WLL720907:WLS720909 WBP720907:WBW720909 VRT720907:VSA720909 VHX720907:VIE720909 UYB720907:UYI720909 UOF720907:UOM720909 UEJ720907:UEQ720909 TUN720907:TUU720909 TKR720907:TKY720909 TAV720907:TBC720909 SQZ720907:SRG720909 SHD720907:SHK720909 RXH720907:RXO720909 RNL720907:RNS720909 RDP720907:RDW720909 QTT720907:QUA720909 QJX720907:QKE720909 QAB720907:QAI720909 PQF720907:PQM720909 PGJ720907:PGQ720909 OWN720907:OWU720909 OMR720907:OMY720909 OCV720907:ODC720909 NSZ720907:NTG720909 NJD720907:NJK720909 MZH720907:MZO720909 MPL720907:MPS720909 MFP720907:MFW720909 LVT720907:LWA720909 LLX720907:LME720909 LCB720907:LCI720909 KSF720907:KSM720909 KIJ720907:KIQ720909 JYN720907:JYU720909 JOR720907:JOY720909 JEV720907:JFC720909 IUZ720907:IVG720909 ILD720907:ILK720909 IBH720907:IBO720909 HRL720907:HRS720909 HHP720907:HHW720909 GXT720907:GYA720909 GNX720907:GOE720909 GEB720907:GEI720909 FUF720907:FUM720909 FKJ720907:FKQ720909 FAN720907:FAU720909 EQR720907:EQY720909 EGV720907:EHC720909 DWZ720907:DXG720909 DND720907:DNK720909 DDH720907:DDO720909 CTL720907:CTS720909 CJP720907:CJW720909 BZT720907:CAA720909 BPX720907:BQE720909 BGB720907:BGI720909 AWF720907:AWM720909 AMJ720907:AMQ720909 ACN720907:ACU720909 SR720907:SY720909 IV720907:JC720909 C720907:J720909 WVH655371:WVO655373 WLL655371:WLS655373 WBP655371:WBW655373 VRT655371:VSA655373 VHX655371:VIE655373 UYB655371:UYI655373 UOF655371:UOM655373 UEJ655371:UEQ655373 TUN655371:TUU655373 TKR655371:TKY655373 TAV655371:TBC655373 SQZ655371:SRG655373 SHD655371:SHK655373 RXH655371:RXO655373 RNL655371:RNS655373 RDP655371:RDW655373 QTT655371:QUA655373 QJX655371:QKE655373 QAB655371:QAI655373 PQF655371:PQM655373 PGJ655371:PGQ655373 OWN655371:OWU655373 OMR655371:OMY655373 OCV655371:ODC655373 NSZ655371:NTG655373 NJD655371:NJK655373 MZH655371:MZO655373 MPL655371:MPS655373 MFP655371:MFW655373 LVT655371:LWA655373 LLX655371:LME655373 LCB655371:LCI655373 KSF655371:KSM655373 KIJ655371:KIQ655373 JYN655371:JYU655373 JOR655371:JOY655373 JEV655371:JFC655373 IUZ655371:IVG655373 ILD655371:ILK655373 IBH655371:IBO655373 HRL655371:HRS655373 HHP655371:HHW655373 GXT655371:GYA655373 GNX655371:GOE655373 GEB655371:GEI655373 FUF655371:FUM655373 FKJ655371:FKQ655373 FAN655371:FAU655373 EQR655371:EQY655373 EGV655371:EHC655373 DWZ655371:DXG655373 DND655371:DNK655373 DDH655371:DDO655373 CTL655371:CTS655373 CJP655371:CJW655373 BZT655371:CAA655373 BPX655371:BQE655373 BGB655371:BGI655373 AWF655371:AWM655373 AMJ655371:AMQ655373 ACN655371:ACU655373 SR655371:SY655373 IV655371:JC655373 C655371:J655373 WVH589835:WVO589837 WLL589835:WLS589837 WBP589835:WBW589837 VRT589835:VSA589837 VHX589835:VIE589837 UYB589835:UYI589837 UOF589835:UOM589837 UEJ589835:UEQ589837 TUN589835:TUU589837 TKR589835:TKY589837 TAV589835:TBC589837 SQZ589835:SRG589837 SHD589835:SHK589837 RXH589835:RXO589837 RNL589835:RNS589837 RDP589835:RDW589837 QTT589835:QUA589837 QJX589835:QKE589837 QAB589835:QAI589837 PQF589835:PQM589837 PGJ589835:PGQ589837 OWN589835:OWU589837 OMR589835:OMY589837 OCV589835:ODC589837 NSZ589835:NTG589837 NJD589835:NJK589837 MZH589835:MZO589837 MPL589835:MPS589837 MFP589835:MFW589837 LVT589835:LWA589837 LLX589835:LME589837 LCB589835:LCI589837 KSF589835:KSM589837 KIJ589835:KIQ589837 JYN589835:JYU589837 JOR589835:JOY589837 JEV589835:JFC589837 IUZ589835:IVG589837 ILD589835:ILK589837 IBH589835:IBO589837 HRL589835:HRS589837 HHP589835:HHW589837 GXT589835:GYA589837 GNX589835:GOE589837 GEB589835:GEI589837 FUF589835:FUM589837 FKJ589835:FKQ589837 FAN589835:FAU589837 EQR589835:EQY589837 EGV589835:EHC589837 DWZ589835:DXG589837 DND589835:DNK589837 DDH589835:DDO589837 CTL589835:CTS589837 CJP589835:CJW589837 BZT589835:CAA589837 BPX589835:BQE589837 BGB589835:BGI589837 AWF589835:AWM589837 AMJ589835:AMQ589837 ACN589835:ACU589837 SR589835:SY589837 IV589835:JC589837 C589835:J589837 WVH524299:WVO524301 WLL524299:WLS524301 WBP524299:WBW524301 VRT524299:VSA524301 VHX524299:VIE524301 UYB524299:UYI524301 UOF524299:UOM524301 UEJ524299:UEQ524301 TUN524299:TUU524301 TKR524299:TKY524301 TAV524299:TBC524301 SQZ524299:SRG524301 SHD524299:SHK524301 RXH524299:RXO524301 RNL524299:RNS524301 RDP524299:RDW524301 QTT524299:QUA524301 QJX524299:QKE524301 QAB524299:QAI524301 PQF524299:PQM524301 PGJ524299:PGQ524301 OWN524299:OWU524301 OMR524299:OMY524301 OCV524299:ODC524301 NSZ524299:NTG524301 NJD524299:NJK524301 MZH524299:MZO524301 MPL524299:MPS524301 MFP524299:MFW524301 LVT524299:LWA524301 LLX524299:LME524301 LCB524299:LCI524301 KSF524299:KSM524301 KIJ524299:KIQ524301 JYN524299:JYU524301 JOR524299:JOY524301 JEV524299:JFC524301 IUZ524299:IVG524301 ILD524299:ILK524301 IBH524299:IBO524301 HRL524299:HRS524301 HHP524299:HHW524301 GXT524299:GYA524301 GNX524299:GOE524301 GEB524299:GEI524301 FUF524299:FUM524301 FKJ524299:FKQ524301 FAN524299:FAU524301 EQR524299:EQY524301 EGV524299:EHC524301 DWZ524299:DXG524301 DND524299:DNK524301 DDH524299:DDO524301 CTL524299:CTS524301 CJP524299:CJW524301 BZT524299:CAA524301 BPX524299:BQE524301 BGB524299:BGI524301 AWF524299:AWM524301 AMJ524299:AMQ524301 ACN524299:ACU524301 SR524299:SY524301 IV524299:JC524301 C524299:J524301 WVH458763:WVO458765 WLL458763:WLS458765 WBP458763:WBW458765 VRT458763:VSA458765 VHX458763:VIE458765 UYB458763:UYI458765 UOF458763:UOM458765 UEJ458763:UEQ458765 TUN458763:TUU458765 TKR458763:TKY458765 TAV458763:TBC458765 SQZ458763:SRG458765 SHD458763:SHK458765 RXH458763:RXO458765 RNL458763:RNS458765 RDP458763:RDW458765 QTT458763:QUA458765 QJX458763:QKE458765 QAB458763:QAI458765 PQF458763:PQM458765 PGJ458763:PGQ458765 OWN458763:OWU458765 OMR458763:OMY458765 OCV458763:ODC458765 NSZ458763:NTG458765 NJD458763:NJK458765 MZH458763:MZO458765 MPL458763:MPS458765 MFP458763:MFW458765 LVT458763:LWA458765 LLX458763:LME458765 LCB458763:LCI458765 KSF458763:KSM458765 KIJ458763:KIQ458765 JYN458763:JYU458765 JOR458763:JOY458765 JEV458763:JFC458765 IUZ458763:IVG458765 ILD458763:ILK458765 IBH458763:IBO458765 HRL458763:HRS458765 HHP458763:HHW458765 GXT458763:GYA458765 GNX458763:GOE458765 GEB458763:GEI458765 FUF458763:FUM458765 FKJ458763:FKQ458765 FAN458763:FAU458765 EQR458763:EQY458765 EGV458763:EHC458765 DWZ458763:DXG458765 DND458763:DNK458765 DDH458763:DDO458765 CTL458763:CTS458765 CJP458763:CJW458765 BZT458763:CAA458765 BPX458763:BQE458765 BGB458763:BGI458765 AWF458763:AWM458765 AMJ458763:AMQ458765 ACN458763:ACU458765 SR458763:SY458765 IV458763:JC458765 C458763:J458765 WVH393227:WVO393229 WLL393227:WLS393229 WBP393227:WBW393229 VRT393227:VSA393229 VHX393227:VIE393229 UYB393227:UYI393229 UOF393227:UOM393229 UEJ393227:UEQ393229 TUN393227:TUU393229 TKR393227:TKY393229 TAV393227:TBC393229 SQZ393227:SRG393229 SHD393227:SHK393229 RXH393227:RXO393229 RNL393227:RNS393229 RDP393227:RDW393229 QTT393227:QUA393229 QJX393227:QKE393229 QAB393227:QAI393229 PQF393227:PQM393229 PGJ393227:PGQ393229 OWN393227:OWU393229 OMR393227:OMY393229 OCV393227:ODC393229 NSZ393227:NTG393229 NJD393227:NJK393229 MZH393227:MZO393229 MPL393227:MPS393229 MFP393227:MFW393229 LVT393227:LWA393229 LLX393227:LME393229 LCB393227:LCI393229 KSF393227:KSM393229 KIJ393227:KIQ393229 JYN393227:JYU393229 JOR393227:JOY393229 JEV393227:JFC393229 IUZ393227:IVG393229 ILD393227:ILK393229 IBH393227:IBO393229 HRL393227:HRS393229 HHP393227:HHW393229 GXT393227:GYA393229 GNX393227:GOE393229 GEB393227:GEI393229 FUF393227:FUM393229 FKJ393227:FKQ393229 FAN393227:FAU393229 EQR393227:EQY393229 EGV393227:EHC393229 DWZ393227:DXG393229 DND393227:DNK393229 DDH393227:DDO393229 CTL393227:CTS393229 CJP393227:CJW393229 BZT393227:CAA393229 BPX393227:BQE393229 BGB393227:BGI393229 AWF393227:AWM393229 AMJ393227:AMQ393229 ACN393227:ACU393229 SR393227:SY393229 IV393227:JC393229 C393227:J393229 WVH327691:WVO327693 WLL327691:WLS327693 WBP327691:WBW327693 VRT327691:VSA327693 VHX327691:VIE327693 UYB327691:UYI327693 UOF327691:UOM327693 UEJ327691:UEQ327693 TUN327691:TUU327693 TKR327691:TKY327693 TAV327691:TBC327693 SQZ327691:SRG327693 SHD327691:SHK327693 RXH327691:RXO327693 RNL327691:RNS327693 RDP327691:RDW327693 QTT327691:QUA327693 QJX327691:QKE327693 QAB327691:QAI327693 PQF327691:PQM327693 PGJ327691:PGQ327693 OWN327691:OWU327693 OMR327691:OMY327693 OCV327691:ODC327693 NSZ327691:NTG327693 NJD327691:NJK327693 MZH327691:MZO327693 MPL327691:MPS327693 MFP327691:MFW327693 LVT327691:LWA327693 LLX327691:LME327693 LCB327691:LCI327693 KSF327691:KSM327693 KIJ327691:KIQ327693 JYN327691:JYU327693 JOR327691:JOY327693 JEV327691:JFC327693 IUZ327691:IVG327693 ILD327691:ILK327693 IBH327691:IBO327693 HRL327691:HRS327693 HHP327691:HHW327693 GXT327691:GYA327693 GNX327691:GOE327693 GEB327691:GEI327693 FUF327691:FUM327693 FKJ327691:FKQ327693 FAN327691:FAU327693 EQR327691:EQY327693 EGV327691:EHC327693 DWZ327691:DXG327693 DND327691:DNK327693 DDH327691:DDO327693 CTL327691:CTS327693 CJP327691:CJW327693 BZT327691:CAA327693 BPX327691:BQE327693 BGB327691:BGI327693 AWF327691:AWM327693 AMJ327691:AMQ327693 ACN327691:ACU327693 SR327691:SY327693 IV327691:JC327693 C327691:J327693 WVH262155:WVO262157 WLL262155:WLS262157 WBP262155:WBW262157 VRT262155:VSA262157 VHX262155:VIE262157 UYB262155:UYI262157 UOF262155:UOM262157 UEJ262155:UEQ262157 TUN262155:TUU262157 TKR262155:TKY262157 TAV262155:TBC262157 SQZ262155:SRG262157 SHD262155:SHK262157 RXH262155:RXO262157 RNL262155:RNS262157 RDP262155:RDW262157 QTT262155:QUA262157 QJX262155:QKE262157 QAB262155:QAI262157 PQF262155:PQM262157 PGJ262155:PGQ262157 OWN262155:OWU262157 OMR262155:OMY262157 OCV262155:ODC262157 NSZ262155:NTG262157 NJD262155:NJK262157 MZH262155:MZO262157 MPL262155:MPS262157 MFP262155:MFW262157 LVT262155:LWA262157 LLX262155:LME262157 LCB262155:LCI262157 KSF262155:KSM262157 KIJ262155:KIQ262157 JYN262155:JYU262157 JOR262155:JOY262157 JEV262155:JFC262157 IUZ262155:IVG262157 ILD262155:ILK262157 IBH262155:IBO262157 HRL262155:HRS262157 HHP262155:HHW262157 GXT262155:GYA262157 GNX262155:GOE262157 GEB262155:GEI262157 FUF262155:FUM262157 FKJ262155:FKQ262157 FAN262155:FAU262157 EQR262155:EQY262157 EGV262155:EHC262157 DWZ262155:DXG262157 DND262155:DNK262157 DDH262155:DDO262157 CTL262155:CTS262157 CJP262155:CJW262157 BZT262155:CAA262157 BPX262155:BQE262157 BGB262155:BGI262157 AWF262155:AWM262157 AMJ262155:AMQ262157 ACN262155:ACU262157 SR262155:SY262157 IV262155:JC262157 C262155:J262157 WVH196619:WVO196621 WLL196619:WLS196621 WBP196619:WBW196621 VRT196619:VSA196621 VHX196619:VIE196621 UYB196619:UYI196621 UOF196619:UOM196621 UEJ196619:UEQ196621 TUN196619:TUU196621 TKR196619:TKY196621 TAV196619:TBC196621 SQZ196619:SRG196621 SHD196619:SHK196621 RXH196619:RXO196621 RNL196619:RNS196621 RDP196619:RDW196621 QTT196619:QUA196621 QJX196619:QKE196621 QAB196619:QAI196621 PQF196619:PQM196621 PGJ196619:PGQ196621 OWN196619:OWU196621 OMR196619:OMY196621 OCV196619:ODC196621 NSZ196619:NTG196621 NJD196619:NJK196621 MZH196619:MZO196621 MPL196619:MPS196621 MFP196619:MFW196621 LVT196619:LWA196621 LLX196619:LME196621 LCB196619:LCI196621 KSF196619:KSM196621 KIJ196619:KIQ196621 JYN196619:JYU196621 JOR196619:JOY196621 JEV196619:JFC196621 IUZ196619:IVG196621 ILD196619:ILK196621 IBH196619:IBO196621 HRL196619:HRS196621 HHP196619:HHW196621 GXT196619:GYA196621 GNX196619:GOE196621 GEB196619:GEI196621 FUF196619:FUM196621 FKJ196619:FKQ196621 FAN196619:FAU196621 EQR196619:EQY196621 EGV196619:EHC196621 DWZ196619:DXG196621 DND196619:DNK196621 DDH196619:DDO196621 CTL196619:CTS196621 CJP196619:CJW196621 BZT196619:CAA196621 BPX196619:BQE196621 BGB196619:BGI196621 AWF196619:AWM196621 AMJ196619:AMQ196621 ACN196619:ACU196621 SR196619:SY196621 IV196619:JC196621 C196619:J196621 WVH131083:WVO131085 WLL131083:WLS131085 WBP131083:WBW131085 VRT131083:VSA131085 VHX131083:VIE131085 UYB131083:UYI131085 UOF131083:UOM131085 UEJ131083:UEQ131085 TUN131083:TUU131085 TKR131083:TKY131085 TAV131083:TBC131085 SQZ131083:SRG131085 SHD131083:SHK131085 RXH131083:RXO131085 RNL131083:RNS131085 RDP131083:RDW131085 QTT131083:QUA131085 QJX131083:QKE131085 QAB131083:QAI131085 PQF131083:PQM131085 PGJ131083:PGQ131085 OWN131083:OWU131085 OMR131083:OMY131085 OCV131083:ODC131085 NSZ131083:NTG131085 NJD131083:NJK131085 MZH131083:MZO131085 MPL131083:MPS131085 MFP131083:MFW131085 LVT131083:LWA131085 LLX131083:LME131085 LCB131083:LCI131085 KSF131083:KSM131085 KIJ131083:KIQ131085 JYN131083:JYU131085 JOR131083:JOY131085 JEV131083:JFC131085 IUZ131083:IVG131085 ILD131083:ILK131085 IBH131083:IBO131085 HRL131083:HRS131085 HHP131083:HHW131085 GXT131083:GYA131085 GNX131083:GOE131085 GEB131083:GEI131085 FUF131083:FUM131085 FKJ131083:FKQ131085 FAN131083:FAU131085 EQR131083:EQY131085 EGV131083:EHC131085 DWZ131083:DXG131085 DND131083:DNK131085 DDH131083:DDO131085 CTL131083:CTS131085 CJP131083:CJW131085 BZT131083:CAA131085 BPX131083:BQE131085 BGB131083:BGI131085 AWF131083:AWM131085 AMJ131083:AMQ131085 ACN131083:ACU131085 SR131083:SY131085 IV131083:JC131085 C131083:J131085 WVH65547:WVO65549 WLL65547:WLS65549 WBP65547:WBW65549 VRT65547:VSA65549 VHX65547:VIE65549 UYB65547:UYI65549 UOF65547:UOM65549 UEJ65547:UEQ65549 TUN65547:TUU65549 TKR65547:TKY65549 TAV65547:TBC65549 SQZ65547:SRG65549 SHD65547:SHK65549 RXH65547:RXO65549 RNL65547:RNS65549 RDP65547:RDW65549 QTT65547:QUA65549 QJX65547:QKE65549 QAB65547:QAI65549 PQF65547:PQM65549 PGJ65547:PGQ65549 OWN65547:OWU65549 OMR65547:OMY65549 OCV65547:ODC65549 NSZ65547:NTG65549 NJD65547:NJK65549 MZH65547:MZO65549 MPL65547:MPS65549 MFP65547:MFW65549 LVT65547:LWA65549 LLX65547:LME65549 LCB65547:LCI65549 KSF65547:KSM65549 KIJ65547:KIQ65549 JYN65547:JYU65549 JOR65547:JOY65549 JEV65547:JFC65549 IUZ65547:IVG65549 ILD65547:ILK65549 IBH65547:IBO65549 HRL65547:HRS65549 HHP65547:HHW65549 GXT65547:GYA65549 GNX65547:GOE65549 GEB65547:GEI65549 FUF65547:FUM65549 FKJ65547:FKQ65549 FAN65547:FAU65549 EQR65547:EQY65549 EGV65547:EHC65549 DWZ65547:DXG65549 DND65547:DNK65549 DDH65547:DDO65549 CTL65547:CTS65549 CJP65547:CJW65549 BZT65547:CAA65549 BPX65547:BQE65549 BGB65547:BGI65549 AWF65547:AWM65549 AMJ65547:AMQ65549 ACN65547:ACU65549 SR65547:SY65549 IV65547:JC65549 C65547:J65549 WVH10:WVO12 WLL10:WLS12 WBP10:WBW12 VRT10:VSA12 VHX10:VIE12 UYB10:UYI12 UOF10:UOM12 UEJ10:UEQ12 TUN10:TUU12 TKR10:TKY12 TAV10:TBC12 SQZ10:SRG12 SHD10:SHK12 RXH10:RXO12 RNL10:RNS12 RDP10:RDW12 QTT10:QUA12 QJX10:QKE12 QAB10:QAI12 PQF10:PQM12 PGJ10:PGQ12 OWN10:OWU12 OMR10:OMY12 OCV10:ODC12 NSZ10:NTG12 NJD10:NJK12 MZH10:MZO12 MPL10:MPS12 MFP10:MFW12 LVT10:LWA12 LLX10:LME12 LCB10:LCI12 KSF10:KSM12 KIJ10:KIQ12 JYN10:JYU12 JOR10:JOY12 JEV10:JFC12 IUZ10:IVG12 ILD10:ILK12 IBH10:IBO12 HRL10:HRS12 HHP10:HHW12 GXT10:GYA12 GNX10:GOE12 GEB10:GEI12 FUF10:FUM12 FKJ10:FKQ12 FAN10:FAU12 EQR10:EQY12 EGV10:EHC12 DWZ10:DXG12 DND10:DNK12 DDH10:DDO12 CTL10:CTS12 CJP10:CJW12 BZT10:CAA12 BPX10:BQE12 BGB10:BGI12 AWF10:AWM12 AMJ10:AMQ12 ACN10:ACU12 SR10:SY12 IV10:JC12" xr:uid="{D69CF3CD-E649-4969-87AA-3A5DA50BB404}">
      <formula1>#REF!</formula1>
    </dataValidation>
  </dataValidations>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414" t="s">
        <v>20</v>
      </c>
      <c r="B2" s="1404"/>
      <c r="C2" s="1411" t="s">
        <v>62</v>
      </c>
      <c r="D2" s="1412"/>
      <c r="E2" s="1412"/>
      <c r="F2" s="1412"/>
      <c r="G2" s="1413"/>
      <c r="H2" s="1400" t="s">
        <v>165</v>
      </c>
      <c r="I2" s="1401"/>
      <c r="J2" s="1401"/>
      <c r="K2" s="1401"/>
      <c r="L2" s="1402"/>
    </row>
    <row r="3" spans="1:13" ht="39" customHeight="1">
      <c r="A3" s="1415"/>
      <c r="B3" s="1416"/>
      <c r="C3" s="1418" t="s">
        <v>63</v>
      </c>
      <c r="D3" s="1420"/>
      <c r="E3" s="1420"/>
      <c r="F3" s="1420"/>
      <c r="G3" s="1419"/>
      <c r="H3" s="1418" t="s">
        <v>60</v>
      </c>
      <c r="I3" s="1419"/>
      <c r="J3" s="1403" t="s">
        <v>136</v>
      </c>
      <c r="K3" s="1404"/>
      <c r="L3" s="1405"/>
    </row>
    <row r="4" spans="1:13" ht="18" customHeight="1">
      <c r="A4" s="1417"/>
      <c r="B4" s="1407"/>
      <c r="C4" s="14" t="s">
        <v>57</v>
      </c>
      <c r="D4" s="15" t="s">
        <v>58</v>
      </c>
      <c r="E4" s="15" t="s">
        <v>59</v>
      </c>
      <c r="F4" s="15"/>
      <c r="G4" s="16"/>
      <c r="H4" s="18" t="s">
        <v>22</v>
      </c>
      <c r="I4" s="17" t="s">
        <v>23</v>
      </c>
      <c r="J4" s="1406"/>
      <c r="K4" s="1407"/>
      <c r="L4" s="1408"/>
    </row>
    <row r="5" spans="1:13" ht="18" customHeight="1">
      <c r="A5" s="1409" t="s">
        <v>245</v>
      </c>
      <c r="B5" s="141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409" t="s">
        <v>16</v>
      </c>
      <c r="B6" s="141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409" t="s">
        <v>246</v>
      </c>
      <c r="B7" s="141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409" t="s">
        <v>265</v>
      </c>
      <c r="B8" s="141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409" t="s">
        <v>248</v>
      </c>
      <c r="B9" s="141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409" t="s">
        <v>17</v>
      </c>
      <c r="B10" s="141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409" t="s">
        <v>249</v>
      </c>
      <c r="B11" s="141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409" t="s">
        <v>250</v>
      </c>
      <c r="B12" s="141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409" t="s">
        <v>18</v>
      </c>
      <c r="B13" s="141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409" t="s">
        <v>251</v>
      </c>
      <c r="B14" s="141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409" t="s">
        <v>252</v>
      </c>
      <c r="B15" s="141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409" t="s">
        <v>266</v>
      </c>
      <c r="B16" s="141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409" t="s">
        <v>254</v>
      </c>
      <c r="B17" s="141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409" t="s">
        <v>267</v>
      </c>
      <c r="B18" s="141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409" t="s">
        <v>19</v>
      </c>
      <c r="B19" s="141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409" t="s">
        <v>256</v>
      </c>
      <c r="B20" s="141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409" t="s">
        <v>268</v>
      </c>
      <c r="B21" s="141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409" t="s">
        <v>258</v>
      </c>
      <c r="B22" s="141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409" t="s">
        <v>269</v>
      </c>
      <c r="B23" s="141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409" t="s">
        <v>260</v>
      </c>
      <c r="B24" s="141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409" t="s">
        <v>270</v>
      </c>
      <c r="B25" s="141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421" t="s">
        <v>271</v>
      </c>
      <c r="B26" s="142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423" t="s">
        <v>272</v>
      </c>
      <c r="B27" s="142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421" t="s">
        <v>273</v>
      </c>
      <c r="B28" s="142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414" t="s">
        <v>20</v>
      </c>
      <c r="B2" s="1404"/>
      <c r="C2" s="42" t="s">
        <v>217</v>
      </c>
      <c r="E2" s="1411" t="s">
        <v>62</v>
      </c>
      <c r="F2" s="1412"/>
      <c r="G2" s="1412"/>
    </row>
    <row r="3" spans="1:7" ht="18" customHeight="1">
      <c r="A3" s="35" t="s">
        <v>245</v>
      </c>
      <c r="B3" s="36"/>
      <c r="C3" s="43">
        <v>2.4E-2</v>
      </c>
      <c r="E3" s="1418" t="s">
        <v>214</v>
      </c>
      <c r="F3" s="1420"/>
      <c r="G3" s="142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基本情報入力シート</vt:lpstr>
      <vt:lpstr>別紙様式2-1 計画書_総括表</vt:lpstr>
      <vt:lpstr>別紙様式2-2 個表_処遇</vt:lpstr>
      <vt:lpstr>別紙様式2-3 個表_特定</vt:lpstr>
      <vt:lpstr>別紙様式2-4 個表_ベースアップ</vt:lpstr>
      <vt:lpstr>管理票・受領書</vt:lpstr>
      <vt:lpstr>【参考】数式用</vt:lpstr>
      <vt:lpstr>【参考】数式用2</vt:lpstr>
      <vt:lpstr>【参考】数式用!Print_Area</vt:lpstr>
      <vt:lpstr>【参考】数式用2!Print_Area</vt:lpstr>
      <vt:lpstr>管理票・受領書!Print_Area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2023-03-10T05:03:28Z</dcterms:modified>
</cp:coreProperties>
</file>