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ack\v3_fsroot\FS\介護保険課共有\介護保険＞介護保険\10-総務係\52高齢者保健福祉計画・介護保険事業計画\第10期計画\01_R7アンケート\★アンケート実施様式（送付文含む）\HP掲載用\"/>
    </mc:Choice>
  </mc:AlternateContent>
  <xr:revisionPtr revIDLastSave="0" documentId="13_ncr:1_{70185E2B-596A-41D8-969A-E6FC6CAF9318}" xr6:coauthVersionLast="47" xr6:coauthVersionMax="47" xr10:uidLastSave="{00000000-0000-0000-0000-000000000000}"/>
  <workbookProtection workbookAlgorithmName="SHA-512" workbookHashValue="WFbOhaKLcPLvmbxonWfeyQoZomPaP8GHqf8DVos2nkQQm7WwQ/Ob0gRWzMNMOXVJ/WW8x06Duk+BRQaZb49hFg==" workbookSaltValue="9/vLEo6Br5ChVfbKfw6Ifw==" workbookSpinCount="100000" lockStructure="1"/>
  <bookViews>
    <workbookView xWindow="-120" yWindow="-120" windowWidth="29040" windowHeight="15720" xr2:uid="{00000000-000D-0000-FFFF-FFFF00000000}"/>
  </bookViews>
  <sheets>
    <sheet name="調査票" sheetId="1" r:id="rId1"/>
    <sheet name="集計元" sheetId="3" state="hidden" r:id="rId2"/>
    <sheet name="集計準備" sheetId="7" state="hidden" r:id="rId3"/>
    <sheet name="集計シート" sheetId="8" state="hidden" r:id="rId4"/>
  </sheets>
  <definedNames>
    <definedName name="_xlnm.Print_Area" localSheetId="0">調査票!$A$1:$R$56</definedName>
    <definedName name="テ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5" i="1" l="1"/>
  <c r="S24" i="1"/>
  <c r="A2" i="3" l="1"/>
  <c r="A2" i="7" s="1"/>
  <c r="A2" i="8" s="1"/>
  <c r="S16" i="1" l="1"/>
  <c r="T25" i="1" l="1"/>
  <c r="F2" i="3" s="1"/>
  <c r="P2" i="3" l="1"/>
  <c r="P2" i="7" s="1"/>
  <c r="AS2" i="8" s="1"/>
  <c r="O2" i="3"/>
  <c r="N2" i="3"/>
  <c r="M2" i="3"/>
  <c r="L2" i="3"/>
  <c r="K2" i="3"/>
  <c r="J2" i="3"/>
  <c r="I2" i="3"/>
  <c r="H2" i="3"/>
  <c r="G2" i="3"/>
  <c r="S51" i="1"/>
  <c r="S52" i="1"/>
  <c r="S53" i="1"/>
  <c r="S54" i="1"/>
  <c r="S50" i="1"/>
  <c r="S35" i="1"/>
  <c r="S36" i="1"/>
  <c r="S37" i="1"/>
  <c r="S38" i="1"/>
  <c r="S39" i="1"/>
  <c r="S40" i="1"/>
  <c r="S41" i="1"/>
  <c r="S42" i="1"/>
  <c r="S34" i="1"/>
  <c r="C27" i="1"/>
  <c r="S18" i="1"/>
  <c r="S19" i="1"/>
  <c r="S20" i="1"/>
  <c r="S17" i="1"/>
  <c r="L2" i="7" l="1"/>
  <c r="AO2" i="8" s="1"/>
  <c r="H2" i="7"/>
  <c r="AK2" i="8" s="1"/>
  <c r="O2" i="7"/>
  <c r="AR2" i="8" s="1"/>
  <c r="K2" i="7"/>
  <c r="AN2" i="8" s="1"/>
  <c r="N2" i="7"/>
  <c r="AQ2" i="8" s="1"/>
  <c r="J2" i="7"/>
  <c r="AM2" i="8" s="1"/>
  <c r="M2" i="7"/>
  <c r="AP2" i="8" s="1"/>
  <c r="I2" i="7"/>
  <c r="AL2" i="8" s="1"/>
  <c r="G2" i="7"/>
  <c r="AJ2" i="8" s="1"/>
  <c r="F2" i="7" l="1"/>
  <c r="F2" i="8" s="1"/>
  <c r="E2" i="3" l="1"/>
  <c r="E2" i="7" s="1"/>
  <c r="E2" i="8" s="1"/>
  <c r="D2" i="3"/>
  <c r="D2" i="7" s="1"/>
  <c r="D2" i="8" s="1"/>
  <c r="C2" i="3"/>
  <c r="C2" i="7" s="1"/>
  <c r="C2" i="8" s="1"/>
  <c r="B2" i="3" l="1"/>
  <c r="B2" i="7" s="1"/>
  <c r="B2" i="8" s="1"/>
</calcChain>
</file>

<file path=xl/sharedStrings.xml><?xml version="1.0" encoding="utf-8"?>
<sst xmlns="http://schemas.openxmlformats.org/spreadsheetml/2006/main" count="202" uniqueCount="120">
  <si>
    <t>問１</t>
    <rPh sb="0" eb="1">
      <t>トイ</t>
    </rPh>
    <phoneticPr fontId="1"/>
  </si>
  <si>
    <t>貴事業所の概要についてお伺いします。</t>
    <rPh sb="0" eb="1">
      <t>キ</t>
    </rPh>
    <rPh sb="1" eb="4">
      <t>ジギョウショ</t>
    </rPh>
    <rPh sb="5" eb="7">
      <t>ガイヨウ</t>
    </rPh>
    <rPh sb="12" eb="13">
      <t>ウカガ</t>
    </rPh>
    <phoneticPr fontId="1"/>
  </si>
  <si>
    <t>（１）</t>
    <phoneticPr fontId="1"/>
  </si>
  <si>
    <t>送付先</t>
    <rPh sb="0" eb="3">
      <t>ソウフサキ</t>
    </rPh>
    <phoneticPr fontId="1"/>
  </si>
  <si>
    <t>nci-hw@city.yokosuka.kanagawa.jp</t>
    <phoneticPr fontId="1"/>
  </si>
  <si>
    <t>（２）</t>
    <phoneticPr fontId="1"/>
  </si>
  <si>
    <t>問１（２）</t>
    <rPh sb="0" eb="1">
      <t>トイ</t>
    </rPh>
    <phoneticPr fontId="1"/>
  </si>
  <si>
    <t>問１（３）正規職員</t>
    <rPh sb="0" eb="1">
      <t>トイ</t>
    </rPh>
    <rPh sb="5" eb="7">
      <t>セイキ</t>
    </rPh>
    <rPh sb="7" eb="9">
      <t>ショクイン</t>
    </rPh>
    <phoneticPr fontId="1"/>
  </si>
  <si>
    <t>問１（３）非正規職員</t>
    <rPh sb="0" eb="1">
      <t>トイ</t>
    </rPh>
    <rPh sb="5" eb="6">
      <t>ヒ</t>
    </rPh>
    <rPh sb="6" eb="8">
      <t>セイキ</t>
    </rPh>
    <rPh sb="8" eb="10">
      <t>ショクイン</t>
    </rPh>
    <phoneticPr fontId="1"/>
  </si>
  <si>
    <t>問１（４）</t>
    <rPh sb="0" eb="1">
      <t>トイ</t>
    </rPh>
    <phoneticPr fontId="1"/>
  </si>
  <si>
    <t>問２（１）採用者数</t>
    <rPh sb="0" eb="1">
      <t>トイ</t>
    </rPh>
    <rPh sb="5" eb="8">
      <t>サイヨウシャ</t>
    </rPh>
    <rPh sb="8" eb="9">
      <t>スウ</t>
    </rPh>
    <phoneticPr fontId="1"/>
  </si>
  <si>
    <t>問３（１）</t>
    <rPh sb="0" eb="1">
      <t>トイ</t>
    </rPh>
    <phoneticPr fontId="1"/>
  </si>
  <si>
    <t>問３（２）１</t>
    <rPh sb="0" eb="1">
      <t>トイ</t>
    </rPh>
    <phoneticPr fontId="1"/>
  </si>
  <si>
    <t>問３（２）２</t>
    <rPh sb="0" eb="1">
      <t>トイ</t>
    </rPh>
    <phoneticPr fontId="1"/>
  </si>
  <si>
    <t>問３（２）３</t>
    <rPh sb="0" eb="1">
      <t>トイ</t>
    </rPh>
    <phoneticPr fontId="1"/>
  </si>
  <si>
    <t>問３（２）４</t>
    <rPh sb="0" eb="1">
      <t>トイ</t>
    </rPh>
    <phoneticPr fontId="1"/>
  </si>
  <si>
    <t>問３（３）１</t>
    <rPh sb="0" eb="1">
      <t>トイ</t>
    </rPh>
    <phoneticPr fontId="1"/>
  </si>
  <si>
    <t>問３（３）２</t>
    <rPh sb="0" eb="1">
      <t>トイ</t>
    </rPh>
    <phoneticPr fontId="1"/>
  </si>
  <si>
    <t>問３（３）３</t>
    <rPh sb="0" eb="1">
      <t>トイ</t>
    </rPh>
    <phoneticPr fontId="1"/>
  </si>
  <si>
    <t>問３（３）４</t>
    <rPh sb="0" eb="1">
      <t>トイ</t>
    </rPh>
    <phoneticPr fontId="1"/>
  </si>
  <si>
    <t>問３（３）５</t>
    <rPh sb="0" eb="1">
      <t>トイ</t>
    </rPh>
    <phoneticPr fontId="1"/>
  </si>
  <si>
    <t>問３（３）６</t>
    <rPh sb="0" eb="1">
      <t>トイ</t>
    </rPh>
    <phoneticPr fontId="1"/>
  </si>
  <si>
    <t>問３（３）７</t>
    <rPh sb="0" eb="1">
      <t>トイ</t>
    </rPh>
    <phoneticPr fontId="1"/>
  </si>
  <si>
    <t>問３（４）１</t>
    <rPh sb="0" eb="1">
      <t>トイ</t>
    </rPh>
    <phoneticPr fontId="1"/>
  </si>
  <si>
    <t>問３（４）２</t>
    <rPh sb="0" eb="1">
      <t>トイ</t>
    </rPh>
    <phoneticPr fontId="1"/>
  </si>
  <si>
    <t>問３（４）３</t>
    <rPh sb="0" eb="1">
      <t>トイ</t>
    </rPh>
    <phoneticPr fontId="1"/>
  </si>
  <si>
    <t>問３（４）４</t>
    <rPh sb="0" eb="1">
      <t>トイ</t>
    </rPh>
    <phoneticPr fontId="1"/>
  </si>
  <si>
    <t>問３（４）５</t>
    <rPh sb="0" eb="1">
      <t>トイ</t>
    </rPh>
    <phoneticPr fontId="1"/>
  </si>
  <si>
    <t>問３（４）６</t>
    <rPh sb="0" eb="1">
      <t>トイ</t>
    </rPh>
    <phoneticPr fontId="1"/>
  </si>
  <si>
    <t>問３（４）７</t>
    <rPh sb="0" eb="1">
      <t>トイ</t>
    </rPh>
    <phoneticPr fontId="1"/>
  </si>
  <si>
    <t>問３（４）８</t>
    <rPh sb="0" eb="1">
      <t>トイ</t>
    </rPh>
    <phoneticPr fontId="1"/>
  </si>
  <si>
    <t>問３（４）９</t>
    <rPh sb="0" eb="1">
      <t>トイ</t>
    </rPh>
    <phoneticPr fontId="1"/>
  </si>
  <si>
    <t>問３（４）10</t>
    <rPh sb="0" eb="1">
      <t>トイ</t>
    </rPh>
    <phoneticPr fontId="1"/>
  </si>
  <si>
    <t>問３（４）11</t>
    <rPh sb="0" eb="1">
      <t>トイ</t>
    </rPh>
    <phoneticPr fontId="1"/>
  </si>
  <si>
    <t>問５</t>
    <rPh sb="0" eb="1">
      <t>トイ</t>
    </rPh>
    <phoneticPr fontId="1"/>
  </si>
  <si>
    <t>※あと２つ選べます（必須ではありません）</t>
    <rPh sb="5" eb="6">
      <t>エラ</t>
    </rPh>
    <rPh sb="10" eb="12">
      <t>ヒッス</t>
    </rPh>
    <phoneticPr fontId="1"/>
  </si>
  <si>
    <t>※あと１つ選べます（必須ではありません）</t>
    <rPh sb="5" eb="6">
      <t>エラ</t>
    </rPh>
    <rPh sb="10" eb="12">
      <t>ヒッス</t>
    </rPh>
    <phoneticPr fontId="1"/>
  </si>
  <si>
    <t>問６（１）</t>
    <rPh sb="0" eb="1">
      <t>トイ</t>
    </rPh>
    <phoneticPr fontId="1"/>
  </si>
  <si>
    <t>問６（３）活用予定</t>
    <rPh sb="0" eb="1">
      <t>トイ</t>
    </rPh>
    <rPh sb="5" eb="7">
      <t>カツヨウ</t>
    </rPh>
    <rPh sb="7" eb="9">
      <t>ヨテイ</t>
    </rPh>
    <phoneticPr fontId="1"/>
  </si>
  <si>
    <t>ご担当者氏名</t>
    <rPh sb="1" eb="4">
      <t>タントウシャ</t>
    </rPh>
    <rPh sb="4" eb="6">
      <t>シメイ</t>
    </rPh>
    <phoneticPr fontId="1"/>
  </si>
  <si>
    <t>電話番号</t>
    <rPh sb="0" eb="2">
      <t>デンワ</t>
    </rPh>
    <rPh sb="2" eb="4">
      <t>バンゴウ</t>
    </rPh>
    <phoneticPr fontId="1"/>
  </si>
  <si>
    <t>Eメールアドレス</t>
    <phoneticPr fontId="1"/>
  </si>
  <si>
    <t>問６（２）１</t>
    <rPh sb="0" eb="1">
      <t>トイ</t>
    </rPh>
    <phoneticPr fontId="1"/>
  </si>
  <si>
    <t>問６（２）２</t>
    <rPh sb="0" eb="1">
      <t>トイ</t>
    </rPh>
    <phoneticPr fontId="1"/>
  </si>
  <si>
    <t>問６（２）３</t>
    <rPh sb="0" eb="1">
      <t>トイ</t>
    </rPh>
    <phoneticPr fontId="1"/>
  </si>
  <si>
    <t>問６（２）４</t>
    <rPh sb="0" eb="1">
      <t>トイ</t>
    </rPh>
    <phoneticPr fontId="1"/>
  </si>
  <si>
    <t>問６（２）５</t>
    <rPh sb="0" eb="1">
      <t>トイ</t>
    </rPh>
    <phoneticPr fontId="1"/>
  </si>
  <si>
    <t>貴事業所の基本情報（直接入力）</t>
    <rPh sb="0" eb="1">
      <t>キ</t>
    </rPh>
    <rPh sb="1" eb="4">
      <t>ジギョウショ</t>
    </rPh>
    <rPh sb="5" eb="7">
      <t>キホン</t>
    </rPh>
    <rPh sb="7" eb="9">
      <t>ジョウホウ</t>
    </rPh>
    <rPh sb="10" eb="12">
      <t>チョクセツ</t>
    </rPh>
    <rPh sb="12" eb="14">
      <t>ニュウリョク</t>
    </rPh>
    <phoneticPr fontId="1"/>
  </si>
  <si>
    <t>介護人材実態調査 事業所票</t>
    <rPh sb="0" eb="2">
      <t>カイゴ</t>
    </rPh>
    <rPh sb="2" eb="4">
      <t>ジンザイ</t>
    </rPh>
    <rPh sb="4" eb="6">
      <t>ジッタイ</t>
    </rPh>
    <rPh sb="6" eb="8">
      <t>チョウサ</t>
    </rPh>
    <rPh sb="9" eb="12">
      <t>ジギョウショ</t>
    </rPh>
    <rPh sb="12" eb="13">
      <t>ヒョウ</t>
    </rPh>
    <phoneticPr fontId="1"/>
  </si>
  <si>
    <t>問４　１</t>
    <rPh sb="0" eb="1">
      <t>トイ</t>
    </rPh>
    <phoneticPr fontId="1"/>
  </si>
  <si>
    <t>問４　２</t>
    <rPh sb="0" eb="1">
      <t>トイ</t>
    </rPh>
    <phoneticPr fontId="1"/>
  </si>
  <si>
    <t>問４　３</t>
    <rPh sb="0" eb="1">
      <t>トイ</t>
    </rPh>
    <phoneticPr fontId="1"/>
  </si>
  <si>
    <t>問４　４</t>
    <rPh sb="0" eb="1">
      <t>トイ</t>
    </rPh>
    <phoneticPr fontId="1"/>
  </si>
  <si>
    <t>問４　５</t>
    <rPh sb="0" eb="1">
      <t>トイ</t>
    </rPh>
    <phoneticPr fontId="1"/>
  </si>
  <si>
    <t>問４　６</t>
    <rPh sb="0" eb="1">
      <t>トイ</t>
    </rPh>
    <phoneticPr fontId="1"/>
  </si>
  <si>
    <t>問４　７</t>
    <rPh sb="0" eb="1">
      <t>トイ</t>
    </rPh>
    <phoneticPr fontId="1"/>
  </si>
  <si>
    <t>問４　８</t>
    <rPh sb="0" eb="1">
      <t>トイ</t>
    </rPh>
    <phoneticPr fontId="1"/>
  </si>
  <si>
    <t>問４　９</t>
    <rPh sb="0" eb="1">
      <t>トイ</t>
    </rPh>
    <phoneticPr fontId="1"/>
  </si>
  <si>
    <t>問６（４）１</t>
    <rPh sb="0" eb="1">
      <t>トイ</t>
    </rPh>
    <phoneticPr fontId="1"/>
  </si>
  <si>
    <t>問６（４）２</t>
    <rPh sb="0" eb="1">
      <t>トイ</t>
    </rPh>
    <phoneticPr fontId="1"/>
  </si>
  <si>
    <t>問６（４）３</t>
    <rPh sb="0" eb="1">
      <t>トイ</t>
    </rPh>
    <phoneticPr fontId="1"/>
  </si>
  <si>
    <t>問６（４）４</t>
    <rPh sb="0" eb="1">
      <t>トイ</t>
    </rPh>
    <phoneticPr fontId="1"/>
  </si>
  <si>
    <t>問６（４）５</t>
    <rPh sb="0" eb="1">
      <t>トイ</t>
    </rPh>
    <phoneticPr fontId="1"/>
  </si>
  <si>
    <t>問６（５）１</t>
    <rPh sb="0" eb="1">
      <t>トイ</t>
    </rPh>
    <phoneticPr fontId="1"/>
  </si>
  <si>
    <t>問６（５）２</t>
    <rPh sb="0" eb="1">
      <t>トイ</t>
    </rPh>
    <phoneticPr fontId="1"/>
  </si>
  <si>
    <t>問６（５）３</t>
    <rPh sb="0" eb="1">
      <t>トイ</t>
    </rPh>
    <phoneticPr fontId="1"/>
  </si>
  <si>
    <t>問６（５）４</t>
    <rPh sb="0" eb="1">
      <t>トイ</t>
    </rPh>
    <phoneticPr fontId="1"/>
  </si>
  <si>
    <t>問６（５）５</t>
    <rPh sb="0" eb="1">
      <t>トイ</t>
    </rPh>
    <phoneticPr fontId="1"/>
  </si>
  <si>
    <t>問６（５）６</t>
    <rPh sb="0" eb="1">
      <t>トイ</t>
    </rPh>
    <phoneticPr fontId="1"/>
  </si>
  <si>
    <t>問６（５）７</t>
    <rPh sb="0" eb="1">
      <t>トイ</t>
    </rPh>
    <phoneticPr fontId="1"/>
  </si>
  <si>
    <t>問６（５）８</t>
    <rPh sb="0" eb="1">
      <t>トイ</t>
    </rPh>
    <phoneticPr fontId="1"/>
  </si>
  <si>
    <t>問６（５）９</t>
    <rPh sb="0" eb="1">
      <t>トイ</t>
    </rPh>
    <phoneticPr fontId="1"/>
  </si>
  <si>
    <t>問６（５）10</t>
    <rPh sb="0" eb="1">
      <t>トイ</t>
    </rPh>
    <phoneticPr fontId="1"/>
  </si>
  <si>
    <t>問１（１）事業所名称</t>
    <rPh sb="0" eb="1">
      <t>トイ</t>
    </rPh>
    <phoneticPr fontId="1"/>
  </si>
  <si>
    <t>問１（１）担当者</t>
    <rPh sb="0" eb="1">
      <t>トイ</t>
    </rPh>
    <phoneticPr fontId="1"/>
  </si>
  <si>
    <t>問１（１）電話番号</t>
    <rPh sb="0" eb="1">
      <t>トイ</t>
    </rPh>
    <phoneticPr fontId="1"/>
  </si>
  <si>
    <t>問１（１）Eメール</t>
    <rPh sb="0" eb="1">
      <t>トイ</t>
    </rPh>
    <phoneticPr fontId="1"/>
  </si>
  <si>
    <t>FAX 046-827-8845</t>
    <phoneticPr fontId="1"/>
  </si>
  <si>
    <t>以下のフォームに入力の上、メールでお送りください。FAXでご回答される場合は、印刷してご利用ください。</t>
    <rPh sb="0" eb="2">
      <t>イカ</t>
    </rPh>
    <rPh sb="8" eb="10">
      <t>ニュウリョク</t>
    </rPh>
    <rPh sb="11" eb="12">
      <t>ウエ</t>
    </rPh>
    <rPh sb="18" eb="19">
      <t>オク</t>
    </rPh>
    <rPh sb="30" eb="32">
      <t>カイトウ</t>
    </rPh>
    <rPh sb="35" eb="37">
      <t>バアイ</t>
    </rPh>
    <rPh sb="39" eb="41">
      <t>インサツ</t>
    </rPh>
    <rPh sb="44" eb="46">
      <t>リヨウ</t>
    </rPh>
    <phoneticPr fontId="1"/>
  </si>
  <si>
    <t>【注】１つの調査票では、１つのサービス事業所についてのみご回答ください。</t>
    <phoneticPr fontId="1"/>
  </si>
  <si>
    <t>【注】４つ以上選択しています。選択するのは３つまでです。</t>
    <rPh sb="1" eb="2">
      <t>チュウ</t>
    </rPh>
    <rPh sb="5" eb="7">
      <t>イジョウ</t>
    </rPh>
    <rPh sb="7" eb="9">
      <t>センタク</t>
    </rPh>
    <phoneticPr fontId="1"/>
  </si>
  <si>
    <t>今後、人材不足の状況を克服するために、事業所として優先度の高い方策はどれですか。</t>
    <phoneticPr fontId="1"/>
  </si>
  <si>
    <t>本市は、約10年後（2035年）に要介護・要支援認定者が３万人を超えると見込まれています</t>
    <rPh sb="0" eb="2">
      <t>ホンシ</t>
    </rPh>
    <rPh sb="4" eb="5">
      <t>ヤク</t>
    </rPh>
    <rPh sb="7" eb="9">
      <t>ネンゴ</t>
    </rPh>
    <rPh sb="14" eb="15">
      <t>ネン</t>
    </rPh>
    <rPh sb="17" eb="18">
      <t>ヨウ</t>
    </rPh>
    <rPh sb="18" eb="20">
      <t>カイゴ</t>
    </rPh>
    <rPh sb="21" eb="24">
      <t>ヨウシエン</t>
    </rPh>
    <rPh sb="24" eb="26">
      <t>ニンテイ</t>
    </rPh>
    <rPh sb="26" eb="27">
      <t>シャ</t>
    </rPh>
    <rPh sb="29" eb="30">
      <t>マン</t>
    </rPh>
    <rPh sb="30" eb="31">
      <t>ニン</t>
    </rPh>
    <rPh sb="32" eb="33">
      <t>コ</t>
    </rPh>
    <rPh sb="36" eb="38">
      <t>ミコ</t>
    </rPh>
    <phoneticPr fontId="1"/>
  </si>
  <si>
    <t>（９期計画現在）。それに伴い、介護需要の増加と人材不足が見込まれます。</t>
    <phoneticPr fontId="1"/>
  </si>
  <si>
    <t>　（※２）需要は、現在の利用者も含めてお考えください</t>
    <phoneticPr fontId="1"/>
  </si>
  <si>
    <t>　（※１）供給は定員、ベッド数、人員体制等とお考えください。</t>
    <phoneticPr fontId="1"/>
  </si>
  <si>
    <t>【需要（※２）】は、次のどれにあてはまりますか。</t>
    <phoneticPr fontId="1"/>
  </si>
  <si>
    <t>問の回答の有無</t>
    <rPh sb="0" eb="1">
      <t>トイ</t>
    </rPh>
    <rPh sb="2" eb="4">
      <t>カイトウ</t>
    </rPh>
    <rPh sb="5" eb="7">
      <t>ウム</t>
    </rPh>
    <phoneticPr fontId="1"/>
  </si>
  <si>
    <r>
      <t>あてはまるものを</t>
    </r>
    <r>
      <rPr>
        <b/>
        <u/>
        <sz val="11"/>
        <color theme="1"/>
        <rFont val="BIZ UDゴシック"/>
        <family val="3"/>
        <charset val="128"/>
      </rPr>
      <t>３つまで</t>
    </r>
    <r>
      <rPr>
        <sz val="11"/>
        <color theme="1"/>
        <rFont val="BIZ UDゴシック"/>
        <family val="3"/>
        <charset val="128"/>
      </rPr>
      <t>お選びください。</t>
    </r>
    <phoneticPr fontId="1"/>
  </si>
  <si>
    <r>
      <t>あてはまるもの</t>
    </r>
    <r>
      <rPr>
        <u/>
        <sz val="11"/>
        <color theme="1"/>
        <rFont val="BIZ UDゴシック"/>
        <family val="3"/>
        <charset val="128"/>
      </rPr>
      <t>１つに</t>
    </r>
    <r>
      <rPr>
        <sz val="11"/>
        <color theme="1"/>
        <rFont val="BIZ UDゴシック"/>
        <family val="3"/>
        <charset val="128"/>
      </rPr>
      <t>〇をつけてください。（おおよその感覚でお答えいただいて構いません）</t>
    </r>
    <phoneticPr fontId="1"/>
  </si>
  <si>
    <r>
      <t>【エクセルの場合】
※回答が必須で、未入力となっている回答欄は黄色になっています。入力後、</t>
    </r>
    <r>
      <rPr>
        <sz val="11"/>
        <color rgb="FFFF0000"/>
        <rFont val="BIZ UDゴシック"/>
        <family val="3"/>
        <charset val="128"/>
      </rPr>
      <t>黄色の回答欄が残っていないかお確かめください。</t>
    </r>
    <r>
      <rPr>
        <sz val="11"/>
        <color theme="1"/>
        <rFont val="BIZ UDゴシック"/>
        <family val="3"/>
        <charset val="128"/>
      </rPr>
      <t>また、回答が不要の場合、回答欄が灰色になります。次の問いにお進みください。（回答結果によって色が変わります。</t>
    </r>
    <r>
      <rPr>
        <sz val="11"/>
        <color rgb="FFFF0000"/>
        <rFont val="BIZ UDゴシック"/>
        <family val="3"/>
        <charset val="128"/>
      </rPr>
      <t>上の問いから順番にご回答ください</t>
    </r>
    <r>
      <rPr>
        <sz val="11"/>
        <color theme="1"/>
        <rFont val="BIZ UDゴシック"/>
        <family val="3"/>
        <charset val="128"/>
      </rPr>
      <t>）
※入力したのに黄色が残ってしまっている場合、スクロールすると消える場合があります。また、もし黄色が消えなくても、未入力でなければ問題ありません。
※選択肢の１つを選ぶ問で複数選択している場合、回答欄が</t>
    </r>
    <r>
      <rPr>
        <sz val="11"/>
        <color rgb="FFFF0000"/>
        <rFont val="BIZ UDゴシック"/>
        <family val="3"/>
        <charset val="128"/>
      </rPr>
      <t>赤</t>
    </r>
    <r>
      <rPr>
        <sz val="11"/>
        <color theme="1"/>
        <rFont val="BIZ UDゴシック"/>
        <family val="3"/>
        <charset val="128"/>
      </rPr>
      <t>になります。ご確認のうえ、修正してください。
※エクセルのバージョンが古い場合、色がつかない場合があります。その場合は、説明文を見て回答が必要な箇所についてご回答くださるようお願いいたします。</t>
    </r>
    <rPh sb="6" eb="8">
      <t>バアイ</t>
    </rPh>
    <rPh sb="11" eb="13">
      <t>カイトウ</t>
    </rPh>
    <rPh sb="14" eb="16">
      <t>ヒッス</t>
    </rPh>
    <rPh sb="18" eb="21">
      <t>ミニュウリョク</t>
    </rPh>
    <rPh sb="27" eb="29">
      <t>カイトウ</t>
    </rPh>
    <rPh sb="29" eb="30">
      <t>ラン</t>
    </rPh>
    <rPh sb="31" eb="33">
      <t>キイロ</t>
    </rPh>
    <rPh sb="41" eb="44">
      <t>ニュウリョクゴ</t>
    </rPh>
    <rPh sb="45" eb="47">
      <t>キイロ</t>
    </rPh>
    <rPh sb="48" eb="50">
      <t>カイトウ</t>
    </rPh>
    <rPh sb="50" eb="51">
      <t>ラン</t>
    </rPh>
    <rPh sb="52" eb="53">
      <t>ノコ</t>
    </rPh>
    <rPh sb="60" eb="61">
      <t>タシ</t>
    </rPh>
    <rPh sb="71" eb="73">
      <t>カイトウ</t>
    </rPh>
    <rPh sb="74" eb="76">
      <t>フヨウ</t>
    </rPh>
    <rPh sb="77" eb="79">
      <t>バアイ</t>
    </rPh>
    <rPh sb="80" eb="82">
      <t>カイトウ</t>
    </rPh>
    <rPh sb="82" eb="83">
      <t>ラン</t>
    </rPh>
    <rPh sb="84" eb="86">
      <t>ハイイロ</t>
    </rPh>
    <rPh sb="92" eb="93">
      <t>ツギ</t>
    </rPh>
    <rPh sb="94" eb="95">
      <t>ト</t>
    </rPh>
    <rPh sb="98" eb="99">
      <t>スス</t>
    </rPh>
    <rPh sb="106" eb="108">
      <t>カイトウ</t>
    </rPh>
    <rPh sb="108" eb="110">
      <t>ケッカ</t>
    </rPh>
    <rPh sb="114" eb="115">
      <t>イロ</t>
    </rPh>
    <rPh sb="116" eb="117">
      <t>カ</t>
    </rPh>
    <rPh sb="122" eb="123">
      <t>ウエ</t>
    </rPh>
    <rPh sb="124" eb="125">
      <t>ト</t>
    </rPh>
    <rPh sb="128" eb="130">
      <t>ジュンバン</t>
    </rPh>
    <rPh sb="132" eb="134">
      <t>カイトウ</t>
    </rPh>
    <rPh sb="141" eb="143">
      <t>ニュウリョク</t>
    </rPh>
    <rPh sb="147" eb="149">
      <t>キイロ</t>
    </rPh>
    <rPh sb="150" eb="151">
      <t>ノコ</t>
    </rPh>
    <rPh sb="159" eb="161">
      <t>バアイ</t>
    </rPh>
    <rPh sb="170" eb="171">
      <t>キ</t>
    </rPh>
    <rPh sb="173" eb="175">
      <t>バアイ</t>
    </rPh>
    <rPh sb="186" eb="188">
      <t>キイロ</t>
    </rPh>
    <rPh sb="189" eb="190">
      <t>キ</t>
    </rPh>
    <rPh sb="196" eb="199">
      <t>ミニュウリョク</t>
    </rPh>
    <rPh sb="204" eb="206">
      <t>モンダイ</t>
    </rPh>
    <rPh sb="214" eb="217">
      <t>センタクシ</t>
    </rPh>
    <rPh sb="221" eb="222">
      <t>エラ</t>
    </rPh>
    <rPh sb="223" eb="224">
      <t>トイ</t>
    </rPh>
    <rPh sb="225" eb="229">
      <t>フクスウセンタク</t>
    </rPh>
    <rPh sb="233" eb="235">
      <t>バアイ</t>
    </rPh>
    <rPh sb="236" eb="239">
      <t>カイトウラン</t>
    </rPh>
    <rPh sb="240" eb="241">
      <t>アカ</t>
    </rPh>
    <rPh sb="248" eb="250">
      <t>カクニン</t>
    </rPh>
    <rPh sb="254" eb="256">
      <t>シュウセイ</t>
    </rPh>
    <rPh sb="276" eb="277">
      <t>フル</t>
    </rPh>
    <rPh sb="278" eb="280">
      <t>バアイ</t>
    </rPh>
    <rPh sb="281" eb="282">
      <t>イロ</t>
    </rPh>
    <rPh sb="287" eb="289">
      <t>バアイ</t>
    </rPh>
    <rPh sb="297" eb="299">
      <t>バアイ</t>
    </rPh>
    <rPh sb="301" eb="304">
      <t>セツメイブン</t>
    </rPh>
    <rPh sb="305" eb="306">
      <t>ミ</t>
    </rPh>
    <rPh sb="307" eb="309">
      <t>カイトウ</t>
    </rPh>
    <rPh sb="310" eb="312">
      <t>ヒツヨウ</t>
    </rPh>
    <rPh sb="313" eb="315">
      <t>カショ</t>
    </rPh>
    <rPh sb="320" eb="322">
      <t>カイトウ</t>
    </rPh>
    <rPh sb="329" eb="330">
      <t>ネガ</t>
    </rPh>
    <phoneticPr fontId="1"/>
  </si>
  <si>
    <r>
      <t>該当するサービス種別は何ですか。当てはまるもの</t>
    </r>
    <r>
      <rPr>
        <u/>
        <sz val="11"/>
        <color theme="1"/>
        <rFont val="BIZ UDゴシック"/>
        <family val="3"/>
        <charset val="128"/>
      </rPr>
      <t>１つに</t>
    </r>
    <r>
      <rPr>
        <sz val="11"/>
        <color theme="1"/>
        <rFont val="BIZ UDゴシック"/>
        <family val="3"/>
        <charset val="128"/>
      </rPr>
      <t>○をつけてください。</t>
    </r>
    <rPh sb="0" eb="2">
      <t>ガイトウ</t>
    </rPh>
    <rPh sb="8" eb="10">
      <t>シュベツ</t>
    </rPh>
    <rPh sb="11" eb="12">
      <t>ナン</t>
    </rPh>
    <phoneticPr fontId="1"/>
  </si>
  <si>
    <t>問２（３）</t>
    <rPh sb="0" eb="1">
      <t>トイ</t>
    </rPh>
    <phoneticPr fontId="1"/>
  </si>
  <si>
    <t>問２（４）離職者数</t>
    <rPh sb="0" eb="1">
      <t>トイ</t>
    </rPh>
    <rPh sb="5" eb="8">
      <t>リショクシャ</t>
    </rPh>
    <rPh sb="8" eb="9">
      <t>スウ</t>
    </rPh>
    <phoneticPr fontId="1"/>
  </si>
  <si>
    <t>1.職員の離職防止・定着促進</t>
    <rPh sb="2" eb="4">
      <t>ショクイン</t>
    </rPh>
    <rPh sb="5" eb="9">
      <t>リショクボウシ</t>
    </rPh>
    <rPh sb="10" eb="12">
      <t>テイチャク</t>
    </rPh>
    <rPh sb="12" eb="14">
      <t>ソクシン</t>
    </rPh>
    <phoneticPr fontId="1"/>
  </si>
  <si>
    <t>2.若手職員の新規採用</t>
    <rPh sb="2" eb="4">
      <t>ワカテ</t>
    </rPh>
    <rPh sb="4" eb="6">
      <t>ショクイン</t>
    </rPh>
    <rPh sb="7" eb="11">
      <t>シンキサイヨウ</t>
    </rPh>
    <phoneticPr fontId="1"/>
  </si>
  <si>
    <t>3.高齢者（アクティブシニア層）の活用</t>
    <rPh sb="2" eb="5">
      <t>コウレイシャ</t>
    </rPh>
    <rPh sb="14" eb="15">
      <t>ソウ</t>
    </rPh>
    <rPh sb="17" eb="19">
      <t>カツヨウ</t>
    </rPh>
    <phoneticPr fontId="1"/>
  </si>
  <si>
    <t>4.介助助手や未経験者の活用</t>
    <rPh sb="2" eb="4">
      <t>カイジョ</t>
    </rPh>
    <rPh sb="4" eb="6">
      <t>ジョシュ</t>
    </rPh>
    <rPh sb="7" eb="11">
      <t>ミケイケンシャ</t>
    </rPh>
    <rPh sb="12" eb="14">
      <t>カツヨウ</t>
    </rPh>
    <phoneticPr fontId="1"/>
  </si>
  <si>
    <t>5.外国人労働者の活用</t>
    <rPh sb="2" eb="8">
      <t>ガイコクジンロウドウシャ</t>
    </rPh>
    <rPh sb="9" eb="11">
      <t>カツヨウ</t>
    </rPh>
    <phoneticPr fontId="1"/>
  </si>
  <si>
    <t>6.介護業界のイメージアップ</t>
    <rPh sb="2" eb="6">
      <t>カイゴギョウカイ</t>
    </rPh>
    <phoneticPr fontId="1"/>
  </si>
  <si>
    <t>7.若い世代への介護の仕事のＰＲ</t>
    <rPh sb="2" eb="3">
      <t>ワカ</t>
    </rPh>
    <rPh sb="4" eb="6">
      <t>セダイ</t>
    </rPh>
    <rPh sb="8" eb="10">
      <t>カイゴ</t>
    </rPh>
    <rPh sb="11" eb="13">
      <t>シゴト</t>
    </rPh>
    <phoneticPr fontId="1"/>
  </si>
  <si>
    <t>8.介護ロボットやＩＣＴの導入による職員の負担軽減</t>
    <rPh sb="2" eb="4">
      <t>カイゴ</t>
    </rPh>
    <rPh sb="13" eb="15">
      <t>ドウニュウ</t>
    </rPh>
    <rPh sb="18" eb="20">
      <t>ショクイン</t>
    </rPh>
    <rPh sb="21" eb="23">
      <t>フタン</t>
    </rPh>
    <rPh sb="23" eb="25">
      <t>ケイゲン</t>
    </rPh>
    <phoneticPr fontId="1"/>
  </si>
  <si>
    <t>9.業務の効率化や生産性向上</t>
    <rPh sb="2" eb="4">
      <t>ギョウム</t>
    </rPh>
    <rPh sb="5" eb="8">
      <t>コウリツカ</t>
    </rPh>
    <rPh sb="9" eb="14">
      <t>セイサンセイコウジョウ</t>
    </rPh>
    <phoneticPr fontId="1"/>
  </si>
  <si>
    <t>1.需要が供給を大きく上回る（待機やお断りをせざるを得ない利用希望者の方が多い）</t>
    <rPh sb="2" eb="4">
      <t>ジュヨウ</t>
    </rPh>
    <rPh sb="5" eb="7">
      <t>キョウキュウ</t>
    </rPh>
    <rPh sb="8" eb="9">
      <t>オオ</t>
    </rPh>
    <rPh sb="11" eb="12">
      <t>ウエ</t>
    </rPh>
    <rPh sb="12" eb="13">
      <t>マワ</t>
    </rPh>
    <rPh sb="15" eb="17">
      <t>タイキ</t>
    </rPh>
    <rPh sb="19" eb="20">
      <t>コトワ</t>
    </rPh>
    <rPh sb="26" eb="27">
      <t>エ</t>
    </rPh>
    <rPh sb="29" eb="31">
      <t>リヨウ</t>
    </rPh>
    <rPh sb="31" eb="34">
      <t>キボウシャ</t>
    </rPh>
    <rPh sb="35" eb="36">
      <t>カタ</t>
    </rPh>
    <rPh sb="37" eb="38">
      <t>オオ</t>
    </rPh>
    <phoneticPr fontId="1"/>
  </si>
  <si>
    <t>2.需要が供給をやや上回る（待機やお断りをせざるを得ない利用希望者の方がいる）</t>
    <rPh sb="2" eb="4">
      <t>ジュヨウ</t>
    </rPh>
    <rPh sb="5" eb="7">
      <t>キョウキュウ</t>
    </rPh>
    <rPh sb="10" eb="11">
      <t>ウエ</t>
    </rPh>
    <rPh sb="11" eb="12">
      <t>マワ</t>
    </rPh>
    <rPh sb="14" eb="16">
      <t>タイキ</t>
    </rPh>
    <rPh sb="18" eb="19">
      <t>コトワ</t>
    </rPh>
    <rPh sb="25" eb="26">
      <t>エ</t>
    </rPh>
    <rPh sb="28" eb="30">
      <t>リヨウ</t>
    </rPh>
    <rPh sb="30" eb="33">
      <t>キボウシャ</t>
    </rPh>
    <rPh sb="34" eb="35">
      <t>カタ</t>
    </rPh>
    <phoneticPr fontId="1"/>
  </si>
  <si>
    <t>3.需要が均衡</t>
    <rPh sb="2" eb="4">
      <t>ジュヨウ</t>
    </rPh>
    <rPh sb="5" eb="7">
      <t>キンコウ</t>
    </rPh>
    <phoneticPr fontId="1"/>
  </si>
  <si>
    <t>4.需要が供給をやや下回る（利用者が事業所の受け入れ可能人数より若干少ない）</t>
    <rPh sb="2" eb="4">
      <t>ジュヨウ</t>
    </rPh>
    <rPh sb="5" eb="7">
      <t>キョウキュウ</t>
    </rPh>
    <rPh sb="10" eb="12">
      <t>シタマワ</t>
    </rPh>
    <rPh sb="14" eb="17">
      <t>リヨウシャ</t>
    </rPh>
    <rPh sb="18" eb="21">
      <t>ジギョウショ</t>
    </rPh>
    <rPh sb="22" eb="23">
      <t>ウ</t>
    </rPh>
    <rPh sb="24" eb="25">
      <t>イ</t>
    </rPh>
    <rPh sb="26" eb="28">
      <t>カノウ</t>
    </rPh>
    <rPh sb="28" eb="30">
      <t>ニンズウ</t>
    </rPh>
    <rPh sb="32" eb="34">
      <t>ジャッカン</t>
    </rPh>
    <rPh sb="34" eb="35">
      <t>スク</t>
    </rPh>
    <phoneticPr fontId="1"/>
  </si>
  <si>
    <t>5.需要が供給を大きく下回る（利用者が事業所の受け入れ可能人数より少ない）</t>
    <rPh sb="2" eb="4">
      <t>ジュヨウ</t>
    </rPh>
    <rPh sb="5" eb="7">
      <t>キョウキュウ</t>
    </rPh>
    <rPh sb="8" eb="9">
      <t>オオ</t>
    </rPh>
    <rPh sb="11" eb="13">
      <t>シタマワ</t>
    </rPh>
    <rPh sb="15" eb="18">
      <t>リヨウシャ</t>
    </rPh>
    <rPh sb="19" eb="22">
      <t>ジギョウショ</t>
    </rPh>
    <rPh sb="23" eb="24">
      <t>ウ</t>
    </rPh>
    <rPh sb="25" eb="26">
      <t>イ</t>
    </rPh>
    <rPh sb="27" eb="29">
      <t>カノウ</t>
    </rPh>
    <rPh sb="29" eb="31">
      <t>ニンズウ</t>
    </rPh>
    <rPh sb="33" eb="34">
      <t>スク</t>
    </rPh>
    <phoneticPr fontId="1"/>
  </si>
  <si>
    <t>令和７年（2025年）10月１日時点の状況について、</t>
    <rPh sb="0" eb="2">
      <t>レイワ</t>
    </rPh>
    <rPh sb="3" eb="4">
      <t>ネン</t>
    </rPh>
    <rPh sb="9" eb="10">
      <t>ネン</t>
    </rPh>
    <rPh sb="13" eb="14">
      <t>ガツ</t>
    </rPh>
    <rPh sb="15" eb="16">
      <t>ニチ</t>
    </rPh>
    <rPh sb="16" eb="18">
      <t>ジテン</t>
    </rPh>
    <rPh sb="19" eb="21">
      <t>ジョウキョウ</t>
    </rPh>
    <phoneticPr fontId="1"/>
  </si>
  <si>
    <t>　の中にご回答ください。</t>
    <rPh sb="2" eb="3">
      <t>ナカ</t>
    </rPh>
    <phoneticPr fontId="1"/>
  </si>
  <si>
    <t>訪問リハビリテーション</t>
    <rPh sb="0" eb="2">
      <t>ホウモン</t>
    </rPh>
    <phoneticPr fontId="1"/>
  </si>
  <si>
    <t>訪問看護</t>
    <rPh sb="0" eb="4">
      <t>ホウモンカンゴ</t>
    </rPh>
    <phoneticPr fontId="1"/>
  </si>
  <si>
    <t>居宅介護支援</t>
    <rPh sb="0" eb="6">
      <t>キョタクカイゴシエン</t>
    </rPh>
    <phoneticPr fontId="1"/>
  </si>
  <si>
    <t>事業所番号</t>
    <rPh sb="0" eb="5">
      <t>ジギョウショバンゴウ</t>
    </rPh>
    <phoneticPr fontId="1"/>
  </si>
  <si>
    <t>事業所の名称</t>
    <phoneticPr fontId="1"/>
  </si>
  <si>
    <t>*</t>
    <phoneticPr fontId="1"/>
  </si>
  <si>
    <t>問３</t>
    <rPh sb="0" eb="1">
      <t>トイ</t>
    </rPh>
    <phoneticPr fontId="1"/>
  </si>
  <si>
    <t>問１（１）事業所番号</t>
    <rPh sb="0" eb="1">
      <t>トイ</t>
    </rPh>
    <rPh sb="8" eb="10">
      <t>バンゴウ</t>
    </rPh>
    <phoneticPr fontId="1"/>
  </si>
  <si>
    <t>問２</t>
    <rPh sb="0" eb="1">
      <t>トイ</t>
    </rPh>
    <phoneticPr fontId="1"/>
  </si>
  <si>
    <t xml:space="preserve">貴事業所が受けられる利用者の数【供給（※１）】に対して、貴事業所の利用を希望する人の数
</t>
    <rPh sb="0" eb="1">
      <t>キ</t>
    </rPh>
    <rPh sb="1" eb="4">
      <t>ジギョウショ</t>
    </rPh>
    <rPh sb="5" eb="6">
      <t>ウ</t>
    </rPh>
    <rPh sb="10" eb="13">
      <t>リヨウシャ</t>
    </rPh>
    <rPh sb="14" eb="15">
      <t>カズ</t>
    </rPh>
    <rPh sb="16" eb="18">
      <t>キョウキュウ</t>
    </rPh>
    <rPh sb="24" eb="25">
      <t>タイ</t>
    </rPh>
    <rPh sb="28" eb="29">
      <t>キ</t>
    </rPh>
    <rPh sb="29" eb="32">
      <t>ジギョウショ</t>
    </rPh>
    <rPh sb="33" eb="35">
      <t>リヨウ</t>
    </rPh>
    <rPh sb="36" eb="38">
      <t>キボウ</t>
    </rPh>
    <rPh sb="40" eb="41">
      <t>ヒト</t>
    </rPh>
    <rPh sb="42" eb="43">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</si>
</sst>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BIZ UDゴシック"/>
      <family val="3"/>
      <charset val="128"/>
    </font>
    <font>
      <sz val="16"/>
      <color theme="1"/>
      <name val="BIZ UDゴシック"/>
      <family val="3"/>
      <charset val="128"/>
    </font>
    <font>
      <sz val="11"/>
      <color rgb="FFFF0000"/>
      <name val="BIZ UDゴシック"/>
      <family val="3"/>
      <charset val="128"/>
    </font>
    <font>
      <u/>
      <sz val="11"/>
      <color theme="1"/>
      <name val="BIZ UDゴシック"/>
      <family val="3"/>
      <charset val="128"/>
    </font>
    <font>
      <b/>
      <u/>
      <sz val="11"/>
      <color theme="1"/>
      <name val="BIZ UDゴシック"/>
      <family val="3"/>
      <charset val="128"/>
    </font>
    <font>
      <sz val="11"/>
      <color theme="1"/>
      <name val="BIZ UDPゴシック"/>
      <family val="3"/>
      <charset val="128"/>
    </font>
    <font>
      <u/>
      <sz val="11"/>
      <color theme="10"/>
      <name val="Yu Gothic"/>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43">
    <xf numFmtId="0" fontId="0" fillId="0" borderId="0" xfId="0"/>
    <xf numFmtId="0" fontId="2" fillId="2" borderId="0" xfId="0" applyFont="1" applyFill="1" applyAlignment="1" applyProtection="1">
      <alignment horizontal="left" vertical="center"/>
    </xf>
    <xf numFmtId="0" fontId="2" fillId="0" borderId="0" xfId="0" applyFont="1" applyAlignment="1" applyProtection="1">
      <alignment vertical="center"/>
    </xf>
    <xf numFmtId="0" fontId="2" fillId="2" borderId="0" xfId="0" applyFont="1" applyFill="1" applyBorder="1" applyAlignment="1" applyProtection="1">
      <alignment vertical="center"/>
    </xf>
    <xf numFmtId="0" fontId="2" fillId="2" borderId="0" xfId="0" applyFont="1" applyFill="1" applyBorder="1" applyAlignment="1" applyProtection="1">
      <alignment vertical="center" shrinkToFit="1"/>
    </xf>
    <xf numFmtId="0" fontId="2" fillId="0" borderId="0" xfId="0" applyFont="1" applyBorder="1" applyAlignment="1" applyProtection="1">
      <alignment vertical="center"/>
    </xf>
    <xf numFmtId="0" fontId="2" fillId="2" borderId="0" xfId="0" applyFont="1" applyFill="1" applyAlignment="1" applyProtection="1">
      <alignment horizontal="right" vertical="center"/>
    </xf>
    <xf numFmtId="0" fontId="0" fillId="0" borderId="0" xfId="0" applyFill="1"/>
    <xf numFmtId="49" fontId="2" fillId="2" borderId="0" xfId="0" quotePrefix="1" applyNumberFormat="1" applyFont="1" applyFill="1" applyAlignment="1" applyProtection="1">
      <alignment horizontal="righ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49" fontId="2" fillId="2" borderId="0" xfId="0" applyNumberFormat="1" applyFont="1" applyFill="1" applyAlignment="1" applyProtection="1">
      <alignment horizontal="left" vertical="center"/>
    </xf>
    <xf numFmtId="0" fontId="2" fillId="0" borderId="0" xfId="0" applyFont="1" applyAlignment="1" applyProtection="1">
      <alignment horizontal="left" vertical="center"/>
    </xf>
    <xf numFmtId="0" fontId="2" fillId="2" borderId="0" xfId="0" applyFont="1" applyFill="1" applyBorder="1" applyAlignment="1" applyProtection="1">
      <alignment horizontal="right" vertical="center"/>
    </xf>
    <xf numFmtId="0" fontId="2" fillId="2" borderId="0" xfId="0" applyFont="1" applyFill="1" applyAlignment="1" applyProtection="1">
      <alignment horizontal="left" vertical="center" wrapText="1"/>
    </xf>
    <xf numFmtId="49" fontId="2" fillId="2" borderId="0" xfId="0" applyNumberFormat="1" applyFont="1" applyFill="1" applyBorder="1" applyAlignment="1" applyProtection="1">
      <alignment horizontal="left" vertical="center"/>
    </xf>
    <xf numFmtId="0" fontId="4" fillId="2" borderId="0" xfId="0" applyFont="1" applyFill="1" applyAlignment="1" applyProtection="1">
      <alignment vertical="center"/>
    </xf>
    <xf numFmtId="0" fontId="2" fillId="2" borderId="0" xfId="0" applyFont="1" applyFill="1" applyBorder="1" applyAlignment="1" applyProtection="1">
      <alignment vertical="center" wrapText="1"/>
    </xf>
    <xf numFmtId="0" fontId="2"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top"/>
    </xf>
    <xf numFmtId="0" fontId="2" fillId="2" borderId="0" xfId="0" applyFont="1" applyFill="1" applyBorder="1" applyAlignment="1" applyProtection="1">
      <alignment horizontal="left"/>
    </xf>
    <xf numFmtId="0" fontId="2" fillId="2" borderId="0" xfId="0" applyFont="1" applyFill="1" applyAlignment="1" applyProtection="1">
      <alignment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xf>
    <xf numFmtId="0" fontId="2" fillId="2" borderId="0" xfId="0" applyFont="1" applyFill="1" applyAlignment="1" applyProtection="1">
      <alignment vertical="center" wrapText="1"/>
    </xf>
    <xf numFmtId="0" fontId="2" fillId="2" borderId="0" xfId="0" applyFont="1" applyFill="1" applyAlignment="1" applyProtection="1">
      <alignment horizontal="center" vertical="center"/>
    </xf>
    <xf numFmtId="0" fontId="7" fillId="2" borderId="0" xfId="0" applyFont="1" applyFill="1" applyBorder="1" applyAlignment="1" applyProtection="1">
      <alignment vertical="center"/>
    </xf>
    <xf numFmtId="0" fontId="2" fillId="3" borderId="1" xfId="0" applyFont="1" applyFill="1" applyBorder="1" applyAlignment="1" applyProtection="1">
      <alignment vertical="center"/>
    </xf>
    <xf numFmtId="0" fontId="7" fillId="3" borderId="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xf>
    <xf numFmtId="0" fontId="2" fillId="2" borderId="0" xfId="0" applyFont="1" applyFill="1" applyAlignment="1" applyProtection="1">
      <alignment vertical="center"/>
      <protection locked="0"/>
    </xf>
    <xf numFmtId="0" fontId="2" fillId="2" borderId="0" xfId="0" applyFont="1" applyFill="1" applyAlignment="1" applyProtection="1">
      <alignment horizontal="left" vertical="center" wrapText="1" indent="2"/>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2" borderId="0" xfId="0" applyFont="1" applyFill="1" applyAlignment="1">
      <alignment horizontal="left" vertical="center"/>
    </xf>
    <xf numFmtId="0" fontId="2" fillId="3" borderId="2" xfId="1" applyFont="1" applyFill="1" applyBorder="1" applyAlignment="1" applyProtection="1">
      <alignment horizontal="left" vertical="center"/>
      <protection locked="0"/>
    </xf>
    <xf numFmtId="0" fontId="2" fillId="2" borderId="0" xfId="0" applyFont="1" applyFill="1" applyAlignment="1" applyProtection="1">
      <alignment vertical="center" wrapText="1"/>
    </xf>
  </cellXfs>
  <cellStyles count="2">
    <cellStyle name="ハイパーリンク" xfId="1" builtinId="8"/>
    <cellStyle name="標準" xfId="0" builtinId="0"/>
  </cellStyles>
  <dxfs count="10">
    <dxf>
      <fill>
        <patternFill>
          <bgColor theme="0"/>
        </patternFill>
      </fill>
    </dxf>
    <dxf>
      <fill>
        <patternFill>
          <bgColor theme="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patternFill>
      </fill>
    </dxf>
    <dxf>
      <fill>
        <patternFill>
          <bgColor theme="0"/>
        </patternFill>
      </fill>
    </dxf>
  </dxfs>
  <tableStyles count="0" defaultTableStyle="TableStyleMedium2" defaultPivotStyle="PivotStyleLight16"/>
  <colors>
    <mruColors>
      <color rgb="FF66FFFF"/>
      <color rgb="FFEFFFFF"/>
      <color rgb="FFE7FFFF"/>
      <color rgb="FFEBFFFF"/>
      <color rgb="FFDDFFFE"/>
      <color rgb="FFCDFDFF"/>
      <color rgb="FFCCFFFF"/>
      <color rgb="FFE7FEFF"/>
      <color rgb="FFEFF6FB"/>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56"/>
  <sheetViews>
    <sheetView tabSelected="1" view="pageBreakPreview" zoomScaleNormal="100" zoomScaleSheetLayoutView="100" workbookViewId="0">
      <selection activeCell="W10" sqref="W10"/>
    </sheetView>
  </sheetViews>
  <sheetFormatPr defaultColWidth="9" defaultRowHeight="18.75" customHeight="1"/>
  <cols>
    <col min="1" max="1" width="1.875" style="21" customWidth="1"/>
    <col min="2" max="2" width="6.375" style="12" customWidth="1"/>
    <col min="3" max="16" width="5.75" style="2" customWidth="1"/>
    <col min="17" max="17" width="5.625" style="2" customWidth="1"/>
    <col min="18" max="18" width="2.375" style="2" customWidth="1"/>
    <col min="19" max="20" width="5.625" style="2" hidden="1" customWidth="1"/>
    <col min="21" max="40" width="5.625" style="2" customWidth="1"/>
    <col min="41" max="16384" width="9" style="2"/>
  </cols>
  <sheetData>
    <row r="1" spans="2:19" ht="18.75" customHeight="1">
      <c r="B1" s="1"/>
      <c r="C1" s="21"/>
      <c r="D1" s="21"/>
      <c r="E1" s="21"/>
      <c r="F1" s="21"/>
      <c r="G1" s="21"/>
      <c r="H1" s="21"/>
      <c r="I1" s="21"/>
      <c r="J1" s="21"/>
      <c r="K1" s="21"/>
      <c r="L1" s="21"/>
      <c r="M1" s="21"/>
      <c r="N1" s="21"/>
      <c r="O1" s="21"/>
      <c r="P1" s="21"/>
      <c r="Q1" s="21"/>
      <c r="R1" s="21"/>
      <c r="S1" s="2" t="s">
        <v>87</v>
      </c>
    </row>
    <row r="2" spans="2:19" ht="18.75" customHeight="1">
      <c r="B2" s="34" t="s">
        <v>48</v>
      </c>
      <c r="C2" s="34"/>
      <c r="D2" s="34"/>
      <c r="E2" s="34"/>
      <c r="F2" s="34"/>
      <c r="G2" s="34"/>
      <c r="H2" s="34"/>
      <c r="I2" s="34"/>
      <c r="J2" s="34"/>
      <c r="K2" s="34"/>
      <c r="L2" s="34"/>
      <c r="M2" s="34"/>
      <c r="N2" s="34"/>
      <c r="O2" s="34"/>
      <c r="P2" s="34"/>
      <c r="Q2" s="21"/>
      <c r="R2" s="21"/>
    </row>
    <row r="3" spans="2:19" ht="18.75" customHeight="1" thickBot="1">
      <c r="B3" s="1"/>
      <c r="C3" s="21"/>
      <c r="D3" s="21"/>
      <c r="E3" s="21"/>
      <c r="F3" s="21"/>
      <c r="G3" s="21"/>
      <c r="H3" s="21"/>
      <c r="I3" s="21"/>
      <c r="J3" s="21"/>
      <c r="K3" s="21"/>
      <c r="L3" s="21"/>
      <c r="M3" s="21"/>
      <c r="N3" s="21"/>
      <c r="O3" s="21"/>
      <c r="P3" s="21"/>
      <c r="Q3" s="21"/>
      <c r="R3" s="21"/>
    </row>
    <row r="4" spans="2:19" ht="18.75" customHeight="1" thickBot="1">
      <c r="B4" s="1" t="s">
        <v>108</v>
      </c>
      <c r="C4" s="21"/>
      <c r="D4" s="21"/>
      <c r="E4" s="21"/>
      <c r="F4" s="21"/>
      <c r="G4" s="21"/>
      <c r="H4" s="21"/>
      <c r="I4" s="21"/>
      <c r="J4" s="27"/>
      <c r="K4" s="21" t="s">
        <v>109</v>
      </c>
      <c r="L4" s="21"/>
      <c r="M4" s="21"/>
      <c r="N4" s="21"/>
      <c r="O4" s="21"/>
      <c r="P4" s="21"/>
      <c r="Q4" s="21"/>
      <c r="R4" s="21"/>
    </row>
    <row r="5" spans="2:19" ht="18.75" customHeight="1">
      <c r="B5" s="1" t="s">
        <v>78</v>
      </c>
      <c r="C5" s="21"/>
      <c r="D5" s="21"/>
      <c r="E5" s="21"/>
      <c r="F5" s="21"/>
      <c r="G5" s="21"/>
      <c r="H5" s="21"/>
      <c r="I5" s="21"/>
      <c r="J5" s="21"/>
      <c r="K5" s="21"/>
      <c r="L5" s="21"/>
      <c r="M5" s="21"/>
      <c r="N5" s="21"/>
      <c r="O5" s="21"/>
      <c r="P5" s="21"/>
      <c r="Q5" s="21"/>
      <c r="R5" s="21"/>
    </row>
    <row r="6" spans="2:19" ht="18.75" customHeight="1">
      <c r="B6" s="1" t="s">
        <v>3</v>
      </c>
      <c r="C6" s="35" t="s">
        <v>4</v>
      </c>
      <c r="D6" s="35"/>
      <c r="E6" s="35"/>
      <c r="F6" s="35"/>
      <c r="G6" s="35"/>
      <c r="H6" s="35"/>
      <c r="I6" s="21" t="s">
        <v>77</v>
      </c>
      <c r="J6" s="21"/>
      <c r="K6" s="21"/>
      <c r="L6" s="21"/>
      <c r="M6" s="21"/>
      <c r="N6" s="21"/>
      <c r="O6" s="21"/>
      <c r="P6" s="21"/>
      <c r="Q6" s="21"/>
      <c r="R6" s="21"/>
    </row>
    <row r="7" spans="2:19" ht="24" customHeight="1">
      <c r="B7" s="36" t="s">
        <v>90</v>
      </c>
      <c r="C7" s="36"/>
      <c r="D7" s="36"/>
      <c r="E7" s="36"/>
      <c r="F7" s="36"/>
      <c r="G7" s="36"/>
      <c r="H7" s="36"/>
      <c r="I7" s="36"/>
      <c r="J7" s="36"/>
      <c r="K7" s="36"/>
      <c r="L7" s="36"/>
      <c r="M7" s="36"/>
      <c r="N7" s="36"/>
      <c r="O7" s="36"/>
      <c r="P7" s="36"/>
      <c r="Q7" s="21"/>
      <c r="R7" s="21"/>
    </row>
    <row r="8" spans="2:19" ht="24" customHeight="1">
      <c r="B8" s="36"/>
      <c r="C8" s="36"/>
      <c r="D8" s="36"/>
      <c r="E8" s="36"/>
      <c r="F8" s="36"/>
      <c r="G8" s="36"/>
      <c r="H8" s="36"/>
      <c r="I8" s="36"/>
      <c r="J8" s="36"/>
      <c r="K8" s="36"/>
      <c r="L8" s="36"/>
      <c r="M8" s="36"/>
      <c r="N8" s="36"/>
      <c r="O8" s="36"/>
      <c r="P8" s="36"/>
      <c r="Q8" s="21"/>
      <c r="R8" s="21"/>
    </row>
    <row r="9" spans="2:19" ht="24" customHeight="1">
      <c r="B9" s="36"/>
      <c r="C9" s="36"/>
      <c r="D9" s="36"/>
      <c r="E9" s="36"/>
      <c r="F9" s="36"/>
      <c r="G9" s="36"/>
      <c r="H9" s="36"/>
      <c r="I9" s="36"/>
      <c r="J9" s="36"/>
      <c r="K9" s="36"/>
      <c r="L9" s="36"/>
      <c r="M9" s="36"/>
      <c r="N9" s="36"/>
      <c r="O9" s="36"/>
      <c r="P9" s="36"/>
      <c r="Q9" s="21"/>
      <c r="R9" s="21"/>
    </row>
    <row r="10" spans="2:19" ht="24" customHeight="1">
      <c r="B10" s="36"/>
      <c r="C10" s="36"/>
      <c r="D10" s="36"/>
      <c r="E10" s="36"/>
      <c r="F10" s="36"/>
      <c r="G10" s="36"/>
      <c r="H10" s="36"/>
      <c r="I10" s="36"/>
      <c r="J10" s="36"/>
      <c r="K10" s="36"/>
      <c r="L10" s="36"/>
      <c r="M10" s="36"/>
      <c r="N10" s="36"/>
      <c r="O10" s="36"/>
      <c r="P10" s="36"/>
      <c r="Q10" s="21"/>
      <c r="R10" s="21"/>
    </row>
    <row r="11" spans="2:19" ht="24" customHeight="1">
      <c r="B11" s="36"/>
      <c r="C11" s="36"/>
      <c r="D11" s="36"/>
      <c r="E11" s="36"/>
      <c r="F11" s="36"/>
      <c r="G11" s="36"/>
      <c r="H11" s="36"/>
      <c r="I11" s="36"/>
      <c r="J11" s="36"/>
      <c r="K11" s="36"/>
      <c r="L11" s="36"/>
      <c r="M11" s="36"/>
      <c r="N11" s="36"/>
      <c r="O11" s="36"/>
      <c r="P11" s="36"/>
      <c r="Q11" s="21"/>
      <c r="R11" s="21"/>
    </row>
    <row r="12" spans="2:19" ht="24" customHeight="1">
      <c r="B12" s="36"/>
      <c r="C12" s="36"/>
      <c r="D12" s="36"/>
      <c r="E12" s="36"/>
      <c r="F12" s="36"/>
      <c r="G12" s="36"/>
      <c r="H12" s="36"/>
      <c r="I12" s="36"/>
      <c r="J12" s="36"/>
      <c r="K12" s="36"/>
      <c r="L12" s="36"/>
      <c r="M12" s="36"/>
      <c r="N12" s="36"/>
      <c r="O12" s="36"/>
      <c r="P12" s="36"/>
      <c r="Q12" s="21"/>
      <c r="R12" s="21"/>
    </row>
    <row r="13" spans="2:19" ht="24" customHeight="1">
      <c r="B13" s="36"/>
      <c r="C13" s="36"/>
      <c r="D13" s="36"/>
      <c r="E13" s="36"/>
      <c r="F13" s="36"/>
      <c r="G13" s="36"/>
      <c r="H13" s="36"/>
      <c r="I13" s="36"/>
      <c r="J13" s="36"/>
      <c r="K13" s="36"/>
      <c r="L13" s="36"/>
      <c r="M13" s="36"/>
      <c r="N13" s="36"/>
      <c r="O13" s="36"/>
      <c r="P13" s="36"/>
      <c r="Q13" s="21"/>
      <c r="R13" s="21"/>
    </row>
    <row r="14" spans="2:19" ht="18.75" customHeight="1">
      <c r="B14" s="1" t="s">
        <v>0</v>
      </c>
      <c r="C14" s="21" t="s">
        <v>1</v>
      </c>
      <c r="D14" s="21"/>
      <c r="E14" s="21"/>
      <c r="F14" s="21"/>
      <c r="G14" s="21"/>
      <c r="H14" s="21"/>
      <c r="I14" s="21"/>
      <c r="J14" s="21"/>
      <c r="K14" s="21"/>
      <c r="L14" s="21"/>
      <c r="M14" s="21"/>
      <c r="N14" s="21"/>
      <c r="O14" s="21"/>
      <c r="P14" s="21"/>
      <c r="Q14" s="21"/>
      <c r="R14" s="21"/>
    </row>
    <row r="15" spans="2:19" ht="18.75" customHeight="1" thickBot="1">
      <c r="B15" s="8" t="s">
        <v>2</v>
      </c>
      <c r="C15" s="21" t="s">
        <v>47</v>
      </c>
      <c r="D15" s="21"/>
      <c r="E15" s="21"/>
      <c r="F15" s="21"/>
      <c r="G15" s="21"/>
      <c r="H15" s="21"/>
      <c r="I15" s="21"/>
      <c r="J15" s="21"/>
      <c r="K15" s="21"/>
      <c r="L15" s="21"/>
      <c r="M15" s="21"/>
      <c r="N15" s="21"/>
      <c r="O15" s="21"/>
      <c r="P15" s="21"/>
      <c r="Q15" s="21"/>
      <c r="R15" s="21"/>
    </row>
    <row r="16" spans="2:19" ht="25.5" customHeight="1" thickBot="1">
      <c r="B16" s="8"/>
      <c r="C16" s="3" t="s">
        <v>113</v>
      </c>
      <c r="D16" s="3"/>
      <c r="E16" s="3"/>
      <c r="F16" s="37"/>
      <c r="G16" s="38"/>
      <c r="H16" s="38"/>
      <c r="I16" s="38"/>
      <c r="J16" s="38"/>
      <c r="K16" s="38"/>
      <c r="L16" s="38"/>
      <c r="M16" s="38"/>
      <c r="N16" s="38"/>
      <c r="O16" s="38"/>
      <c r="P16" s="39"/>
      <c r="Q16" s="21"/>
      <c r="R16" s="21"/>
      <c r="S16" s="2">
        <f>COUNTA(F16)</f>
        <v>0</v>
      </c>
    </row>
    <row r="17" spans="2:21" ht="25.5" customHeight="1" thickBot="1">
      <c r="B17" s="8"/>
      <c r="C17" s="3" t="s">
        <v>114</v>
      </c>
      <c r="D17" s="3"/>
      <c r="E17" s="3"/>
      <c r="F17" s="37"/>
      <c r="G17" s="38"/>
      <c r="H17" s="38"/>
      <c r="I17" s="38"/>
      <c r="J17" s="38"/>
      <c r="K17" s="38"/>
      <c r="L17" s="38"/>
      <c r="M17" s="38"/>
      <c r="N17" s="38"/>
      <c r="O17" s="38"/>
      <c r="P17" s="39"/>
      <c r="Q17" s="21"/>
      <c r="R17" s="21"/>
      <c r="S17" s="2">
        <f>COUNTA(F17)</f>
        <v>0</v>
      </c>
    </row>
    <row r="18" spans="2:21" ht="25.5" customHeight="1" thickBot="1">
      <c r="B18" s="8"/>
      <c r="C18" s="3" t="s">
        <v>39</v>
      </c>
      <c r="D18" s="3"/>
      <c r="E18" s="3"/>
      <c r="F18" s="37"/>
      <c r="G18" s="38"/>
      <c r="H18" s="38"/>
      <c r="I18" s="38"/>
      <c r="J18" s="38"/>
      <c r="K18" s="38"/>
      <c r="L18" s="38"/>
      <c r="M18" s="38"/>
      <c r="N18" s="38"/>
      <c r="O18" s="38"/>
      <c r="P18" s="39"/>
      <c r="Q18" s="21"/>
      <c r="R18" s="21"/>
      <c r="S18" s="2">
        <f t="shared" ref="S18:S20" si="0">COUNTA(F18)</f>
        <v>0</v>
      </c>
    </row>
    <row r="19" spans="2:21" ht="25.5" customHeight="1" thickBot="1">
      <c r="B19" s="8"/>
      <c r="C19" s="3" t="s">
        <v>40</v>
      </c>
      <c r="D19" s="3"/>
      <c r="E19" s="3"/>
      <c r="F19" s="37"/>
      <c r="G19" s="38"/>
      <c r="H19" s="38"/>
      <c r="I19" s="38"/>
      <c r="J19" s="38"/>
      <c r="K19" s="38"/>
      <c r="L19" s="38"/>
      <c r="M19" s="38"/>
      <c r="N19" s="38"/>
      <c r="O19" s="38"/>
      <c r="P19" s="39"/>
      <c r="Q19" s="21"/>
      <c r="R19" s="21"/>
      <c r="S19" s="2">
        <f t="shared" si="0"/>
        <v>0</v>
      </c>
    </row>
    <row r="20" spans="2:21" ht="25.5" customHeight="1" thickBot="1">
      <c r="B20" s="8"/>
      <c r="C20" s="3" t="s">
        <v>41</v>
      </c>
      <c r="D20" s="3"/>
      <c r="E20" s="3"/>
      <c r="F20" s="41"/>
      <c r="G20" s="38"/>
      <c r="H20" s="38"/>
      <c r="I20" s="38"/>
      <c r="J20" s="38"/>
      <c r="K20" s="38"/>
      <c r="L20" s="38"/>
      <c r="M20" s="38"/>
      <c r="N20" s="38"/>
      <c r="O20" s="38"/>
      <c r="P20" s="39"/>
      <c r="Q20" s="21"/>
      <c r="R20" s="21"/>
      <c r="S20" s="2">
        <f t="shared" si="0"/>
        <v>0</v>
      </c>
    </row>
    <row r="21" spans="2:21" ht="18.75" customHeight="1">
      <c r="B21" s="8"/>
      <c r="C21" s="3"/>
      <c r="D21" s="3"/>
      <c r="E21" s="9"/>
      <c r="F21" s="21"/>
      <c r="G21" s="21"/>
      <c r="H21" s="21"/>
      <c r="I21" s="21"/>
      <c r="J21" s="21"/>
      <c r="K21" s="21"/>
      <c r="L21" s="21"/>
      <c r="M21" s="21"/>
      <c r="N21" s="21"/>
      <c r="O21" s="21"/>
      <c r="P21" s="21"/>
      <c r="Q21" s="10"/>
      <c r="R21" s="21"/>
    </row>
    <row r="22" spans="2:21" ht="18.75" customHeight="1">
      <c r="B22" s="8" t="s">
        <v>5</v>
      </c>
      <c r="C22" s="42" t="s">
        <v>91</v>
      </c>
      <c r="D22" s="42"/>
      <c r="E22" s="42"/>
      <c r="F22" s="42"/>
      <c r="G22" s="42"/>
      <c r="H22" s="42"/>
      <c r="I22" s="42"/>
      <c r="J22" s="42"/>
      <c r="K22" s="42"/>
      <c r="L22" s="42"/>
      <c r="M22" s="42"/>
      <c r="N22" s="42"/>
      <c r="O22" s="42"/>
      <c r="P22" s="42"/>
      <c r="Q22" s="21"/>
      <c r="R22" s="21"/>
    </row>
    <row r="23" spans="2:21" ht="14.25" thickBot="1">
      <c r="B23" s="8"/>
      <c r="C23" s="24"/>
      <c r="D23" s="24"/>
      <c r="E23" s="24"/>
      <c r="F23" s="24"/>
      <c r="G23" s="24"/>
      <c r="H23" s="24"/>
      <c r="I23" s="24"/>
      <c r="J23" s="24"/>
      <c r="K23" s="24"/>
      <c r="L23" s="24"/>
      <c r="M23" s="24"/>
      <c r="N23" s="24"/>
      <c r="O23" s="24"/>
      <c r="P23" s="24"/>
      <c r="Q23" s="21"/>
      <c r="R23" s="21"/>
    </row>
    <row r="24" spans="2:21" ht="18.75" customHeight="1">
      <c r="B24" s="8"/>
      <c r="C24" s="21"/>
      <c r="D24" s="28"/>
      <c r="E24" s="26" t="s">
        <v>111</v>
      </c>
      <c r="F24" s="17"/>
      <c r="G24" s="17"/>
      <c r="H24" s="17"/>
      <c r="I24" s="17"/>
      <c r="J24" s="21"/>
      <c r="K24" s="21"/>
      <c r="L24" s="21"/>
      <c r="M24" s="21"/>
      <c r="N24" s="21"/>
      <c r="O24" s="21"/>
      <c r="P24" s="21"/>
      <c r="Q24" s="21"/>
      <c r="R24" s="21"/>
      <c r="S24" s="2">
        <f>COUNTA($D$24:$D$26,$J$24:$J$25)</f>
        <v>0</v>
      </c>
      <c r="U24" s="26"/>
    </row>
    <row r="25" spans="2:21" ht="18.75" customHeight="1">
      <c r="B25" s="8"/>
      <c r="C25" s="21"/>
      <c r="D25" s="29"/>
      <c r="E25" s="26" t="s">
        <v>110</v>
      </c>
      <c r="F25" s="17"/>
      <c r="G25" s="17"/>
      <c r="H25" s="21"/>
      <c r="I25" s="21"/>
      <c r="J25" s="21"/>
      <c r="K25" s="21"/>
      <c r="L25" s="21"/>
      <c r="M25" s="17"/>
      <c r="N25" s="21"/>
      <c r="O25" s="21"/>
      <c r="P25" s="21"/>
      <c r="Q25" s="21"/>
      <c r="R25" s="21"/>
      <c r="S25" s="2">
        <f>COUNTA($D$24:$D$26,$J$24:$J$25)</f>
        <v>0</v>
      </c>
      <c r="T25" s="2" t="str">
        <f>_xlfn.XLOOKUP("○",D24:D26,E24:E26,"")</f>
        <v/>
      </c>
      <c r="U25" s="26"/>
    </row>
    <row r="26" spans="2:21" ht="18.75" customHeight="1" thickBot="1">
      <c r="B26" s="8"/>
      <c r="C26" s="21"/>
      <c r="D26" s="30"/>
      <c r="E26" s="26" t="s">
        <v>112</v>
      </c>
      <c r="F26" s="17"/>
      <c r="G26" s="21"/>
      <c r="H26" s="21"/>
      <c r="I26" s="21"/>
      <c r="J26" s="21"/>
      <c r="K26" s="21"/>
      <c r="L26" s="21"/>
      <c r="M26" s="21"/>
      <c r="N26" s="21"/>
      <c r="O26" s="21"/>
      <c r="P26" s="21"/>
      <c r="Q26" s="21"/>
      <c r="R26" s="21"/>
      <c r="U26" s="26"/>
    </row>
    <row r="27" spans="2:21" ht="18.75" customHeight="1">
      <c r="B27" s="8"/>
      <c r="C27" s="16" t="str">
        <f>IF(S24&gt;1,T27,"")</f>
        <v/>
      </c>
      <c r="D27" s="21"/>
      <c r="E27" s="21"/>
      <c r="F27" s="21"/>
      <c r="G27" s="21"/>
      <c r="H27" s="21"/>
      <c r="I27" s="21"/>
      <c r="J27" s="21"/>
      <c r="K27" s="21"/>
      <c r="L27" s="21"/>
      <c r="M27" s="21"/>
      <c r="N27" s="21"/>
      <c r="O27" s="21"/>
      <c r="P27" s="21"/>
      <c r="Q27" s="21"/>
      <c r="R27" s="21"/>
      <c r="T27" s="2" t="s">
        <v>79</v>
      </c>
      <c r="U27" s="26"/>
    </row>
    <row r="28" spans="2:21" ht="13.5">
      <c r="B28" s="11" t="s">
        <v>118</v>
      </c>
      <c r="C28" s="21" t="s">
        <v>82</v>
      </c>
      <c r="D28" s="21"/>
      <c r="E28" s="21"/>
      <c r="F28" s="21"/>
      <c r="G28" s="21"/>
      <c r="H28" s="21"/>
      <c r="I28" s="21"/>
      <c r="J28" s="21"/>
      <c r="K28" s="21"/>
      <c r="L28" s="21"/>
      <c r="M28" s="21"/>
      <c r="N28" s="21"/>
      <c r="O28" s="21"/>
      <c r="P28" s="21"/>
      <c r="Q28" s="21"/>
      <c r="R28" s="21"/>
    </row>
    <row r="29" spans="2:21" ht="13.5">
      <c r="B29" s="11"/>
      <c r="C29" s="21" t="s">
        <v>83</v>
      </c>
      <c r="D29" s="21"/>
      <c r="E29" s="21"/>
      <c r="F29" s="21"/>
      <c r="G29" s="21"/>
      <c r="H29" s="21"/>
      <c r="I29" s="21"/>
      <c r="J29" s="21"/>
      <c r="K29" s="21"/>
      <c r="L29" s="21"/>
      <c r="M29" s="21"/>
      <c r="N29" s="21"/>
      <c r="O29" s="21"/>
      <c r="P29" s="21"/>
      <c r="Q29" s="21"/>
      <c r="R29" s="21"/>
    </row>
    <row r="30" spans="2:21" ht="8.25" customHeight="1">
      <c r="B30" s="11"/>
      <c r="C30" s="21"/>
      <c r="D30" s="21"/>
      <c r="E30" s="21"/>
      <c r="F30" s="21"/>
      <c r="G30" s="21"/>
      <c r="H30" s="21"/>
      <c r="I30" s="21"/>
      <c r="J30" s="21"/>
      <c r="K30" s="21"/>
      <c r="L30" s="21"/>
      <c r="M30" s="21"/>
      <c r="N30" s="21"/>
      <c r="O30" s="21"/>
      <c r="P30" s="21"/>
      <c r="Q30" s="21"/>
      <c r="R30" s="21"/>
    </row>
    <row r="31" spans="2:21" ht="13.5">
      <c r="B31" s="11"/>
      <c r="C31" s="1" t="s">
        <v>81</v>
      </c>
      <c r="D31" s="14"/>
      <c r="E31" s="14"/>
      <c r="F31" s="14"/>
      <c r="G31" s="14"/>
      <c r="H31" s="14"/>
      <c r="I31" s="14"/>
      <c r="J31" s="14"/>
      <c r="K31" s="14"/>
      <c r="L31" s="14"/>
      <c r="M31" s="14"/>
      <c r="N31" s="14"/>
      <c r="O31" s="14"/>
      <c r="P31" s="14"/>
      <c r="Q31" s="21"/>
      <c r="R31" s="21"/>
    </row>
    <row r="32" spans="2:21" ht="13.5">
      <c r="B32" s="11"/>
      <c r="C32" s="1" t="s">
        <v>88</v>
      </c>
      <c r="D32" s="14"/>
      <c r="E32" s="14"/>
      <c r="F32" s="14"/>
      <c r="G32" s="14"/>
      <c r="H32" s="14"/>
      <c r="I32" s="14"/>
      <c r="J32" s="14"/>
      <c r="K32" s="14"/>
      <c r="L32" s="14"/>
      <c r="M32" s="14"/>
      <c r="N32" s="14"/>
      <c r="O32" s="14"/>
      <c r="P32" s="14"/>
      <c r="Q32" s="21"/>
      <c r="R32" s="21"/>
    </row>
    <row r="33" spans="2:22" ht="14.25" thickBot="1">
      <c r="B33" s="11"/>
      <c r="C33" s="1"/>
      <c r="D33" s="14"/>
      <c r="E33" s="14"/>
      <c r="F33" s="14"/>
      <c r="G33" s="14"/>
      <c r="H33" s="14"/>
      <c r="I33" s="14"/>
      <c r="J33" s="14"/>
      <c r="K33" s="14"/>
      <c r="L33" s="14"/>
      <c r="M33" s="14"/>
      <c r="N33" s="14"/>
      <c r="O33" s="14"/>
      <c r="P33" s="14"/>
      <c r="Q33" s="21"/>
      <c r="R33" s="21"/>
    </row>
    <row r="34" spans="2:22" ht="18.75" customHeight="1">
      <c r="B34" s="1"/>
      <c r="C34" s="21"/>
      <c r="D34" s="31"/>
      <c r="E34" s="23" t="s">
        <v>94</v>
      </c>
      <c r="F34" s="23"/>
      <c r="G34" s="23"/>
      <c r="H34" s="3"/>
      <c r="I34" s="3"/>
      <c r="J34" s="21"/>
      <c r="K34" s="21"/>
      <c r="L34" s="21"/>
      <c r="M34" s="21"/>
      <c r="N34" s="1"/>
      <c r="O34" s="21"/>
      <c r="P34" s="21"/>
      <c r="R34" s="21"/>
      <c r="S34" s="2">
        <f>COUNTA($D$34:$D$42)</f>
        <v>0</v>
      </c>
      <c r="T34" s="1" t="s">
        <v>80</v>
      </c>
    </row>
    <row r="35" spans="2:22" ht="18.75" customHeight="1">
      <c r="B35" s="1"/>
      <c r="C35" s="21"/>
      <c r="D35" s="33"/>
      <c r="E35" s="23" t="s">
        <v>95</v>
      </c>
      <c r="F35" s="3"/>
      <c r="G35" s="3"/>
      <c r="H35" s="3"/>
      <c r="I35" s="3"/>
      <c r="J35" s="4"/>
      <c r="K35" s="4"/>
      <c r="L35" s="4"/>
      <c r="M35" s="4"/>
      <c r="N35" s="25"/>
      <c r="O35" s="21"/>
      <c r="P35" s="4"/>
      <c r="Q35" s="4"/>
      <c r="R35" s="22"/>
      <c r="S35" s="2">
        <f t="shared" ref="S35:S42" si="1">COUNTA($D$34:$D$42)</f>
        <v>0</v>
      </c>
      <c r="T35" s="2" t="s">
        <v>35</v>
      </c>
      <c r="V35" s="23"/>
    </row>
    <row r="36" spans="2:22" ht="18.75" customHeight="1">
      <c r="B36" s="1"/>
      <c r="C36" s="21"/>
      <c r="D36" s="33"/>
      <c r="E36" s="23" t="s">
        <v>96</v>
      </c>
      <c r="F36" s="23"/>
      <c r="G36" s="23"/>
      <c r="H36" s="3"/>
      <c r="I36" s="3"/>
      <c r="J36" s="21"/>
      <c r="K36" s="21"/>
      <c r="L36" s="21"/>
      <c r="M36" s="21"/>
      <c r="N36" s="21"/>
      <c r="O36" s="21"/>
      <c r="P36" s="21"/>
      <c r="Q36" s="6"/>
      <c r="R36" s="21"/>
      <c r="S36" s="2">
        <f t="shared" si="1"/>
        <v>0</v>
      </c>
      <c r="T36" s="2" t="s">
        <v>36</v>
      </c>
      <c r="V36" s="23"/>
    </row>
    <row r="37" spans="2:22" ht="18.75" customHeight="1">
      <c r="B37" s="1"/>
      <c r="C37" s="21"/>
      <c r="D37" s="33"/>
      <c r="E37" s="23" t="s">
        <v>97</v>
      </c>
      <c r="F37" s="3"/>
      <c r="G37" s="3"/>
      <c r="H37" s="3"/>
      <c r="I37" s="3"/>
      <c r="J37" s="21"/>
      <c r="K37" s="21"/>
      <c r="L37" s="21"/>
      <c r="M37" s="21"/>
      <c r="N37" s="21"/>
      <c r="O37" s="21"/>
      <c r="P37" s="21"/>
      <c r="Q37" s="6"/>
      <c r="R37" s="21"/>
      <c r="S37" s="2">
        <f t="shared" si="1"/>
        <v>0</v>
      </c>
      <c r="V37" s="23"/>
    </row>
    <row r="38" spans="2:22" ht="18.75" customHeight="1">
      <c r="B38" s="1"/>
      <c r="C38" s="21"/>
      <c r="D38" s="33"/>
      <c r="E38" s="23" t="s">
        <v>98</v>
      </c>
      <c r="F38" s="23"/>
      <c r="G38" s="23"/>
      <c r="H38" s="3"/>
      <c r="I38" s="3"/>
      <c r="J38" s="21"/>
      <c r="K38" s="21"/>
      <c r="L38" s="21"/>
      <c r="M38" s="21"/>
      <c r="N38" s="21"/>
      <c r="O38" s="21"/>
      <c r="P38" s="21"/>
      <c r="Q38" s="21"/>
      <c r="R38" s="21"/>
      <c r="S38" s="2">
        <f t="shared" si="1"/>
        <v>0</v>
      </c>
      <c r="V38" s="23"/>
    </row>
    <row r="39" spans="2:22" ht="18.75" customHeight="1">
      <c r="B39" s="1"/>
      <c r="C39" s="21"/>
      <c r="D39" s="33"/>
      <c r="E39" s="23" t="s">
        <v>99</v>
      </c>
      <c r="F39" s="3"/>
      <c r="G39" s="3"/>
      <c r="H39" s="3"/>
      <c r="I39" s="3"/>
      <c r="J39" s="3"/>
      <c r="K39" s="3"/>
      <c r="L39" s="3"/>
      <c r="M39" s="3"/>
      <c r="N39" s="3"/>
      <c r="O39" s="21"/>
      <c r="P39" s="3"/>
      <c r="Q39" s="3"/>
      <c r="R39" s="3"/>
      <c r="S39" s="2">
        <f t="shared" si="1"/>
        <v>0</v>
      </c>
      <c r="V39" s="23"/>
    </row>
    <row r="40" spans="2:22" ht="18.75" customHeight="1">
      <c r="B40" s="1"/>
      <c r="C40" s="21"/>
      <c r="D40" s="33"/>
      <c r="E40" s="23" t="s">
        <v>100</v>
      </c>
      <c r="F40" s="23"/>
      <c r="G40" s="23"/>
      <c r="H40" s="3"/>
      <c r="I40" s="21"/>
      <c r="J40" s="21"/>
      <c r="K40" s="21"/>
      <c r="L40" s="21"/>
      <c r="M40" s="21"/>
      <c r="N40" s="21"/>
      <c r="O40" s="21"/>
      <c r="P40" s="21"/>
      <c r="Q40" s="21"/>
      <c r="R40" s="21"/>
      <c r="S40" s="2">
        <f t="shared" si="1"/>
        <v>0</v>
      </c>
      <c r="V40" s="23"/>
    </row>
    <row r="41" spans="2:22" ht="18.75" customHeight="1">
      <c r="B41" s="1"/>
      <c r="C41" s="21"/>
      <c r="D41" s="33"/>
      <c r="E41" s="23" t="s">
        <v>101</v>
      </c>
      <c r="F41" s="3"/>
      <c r="G41" s="3"/>
      <c r="H41" s="3"/>
      <c r="I41" s="21"/>
      <c r="J41" s="21"/>
      <c r="K41" s="21"/>
      <c r="L41" s="21"/>
      <c r="M41" s="21"/>
      <c r="N41" s="21"/>
      <c r="O41" s="21"/>
      <c r="P41" s="21"/>
      <c r="Q41" s="21"/>
      <c r="R41" s="21"/>
      <c r="S41" s="2">
        <f t="shared" si="1"/>
        <v>0</v>
      </c>
      <c r="V41" s="23"/>
    </row>
    <row r="42" spans="2:22" ht="18.75" customHeight="1" thickBot="1">
      <c r="B42" s="1"/>
      <c r="C42" s="21"/>
      <c r="D42" s="32"/>
      <c r="E42" s="23" t="s">
        <v>102</v>
      </c>
      <c r="F42" s="23"/>
      <c r="G42" s="23"/>
      <c r="H42" s="3"/>
      <c r="I42" s="21"/>
      <c r="J42" s="21"/>
      <c r="K42" s="21"/>
      <c r="L42" s="21"/>
      <c r="M42" s="21"/>
      <c r="N42" s="21"/>
      <c r="O42" s="21"/>
      <c r="P42" s="21"/>
      <c r="Q42" s="21"/>
      <c r="R42" s="21"/>
      <c r="S42" s="2">
        <f t="shared" si="1"/>
        <v>0</v>
      </c>
      <c r="V42" s="23"/>
    </row>
    <row r="43" spans="2:22" ht="18.75" customHeight="1">
      <c r="B43" s="1"/>
      <c r="C43" s="21"/>
      <c r="D43" s="23"/>
      <c r="E43" s="23"/>
      <c r="F43" s="23"/>
      <c r="G43" s="23"/>
      <c r="H43" s="3"/>
      <c r="I43" s="21"/>
      <c r="J43" s="21"/>
      <c r="K43" s="21"/>
      <c r="L43" s="21"/>
      <c r="M43" s="21"/>
      <c r="N43" s="21"/>
      <c r="O43" s="21"/>
      <c r="P43" s="21"/>
      <c r="Q43" s="21"/>
    </row>
    <row r="44" spans="2:22" ht="13.5">
      <c r="B44" s="1" t="s">
        <v>116</v>
      </c>
      <c r="C44" s="40" t="s">
        <v>119</v>
      </c>
      <c r="D44" s="40"/>
      <c r="E44" s="40"/>
      <c r="F44" s="40"/>
      <c r="G44" s="40"/>
      <c r="H44" s="40"/>
      <c r="I44" s="40"/>
      <c r="J44" s="40"/>
      <c r="K44" s="40"/>
      <c r="L44" s="40"/>
      <c r="M44" s="40"/>
      <c r="N44" s="40"/>
      <c r="O44" s="40"/>
      <c r="P44" s="40"/>
      <c r="Q44" s="40"/>
      <c r="R44" s="21"/>
    </row>
    <row r="45" spans="2:22" ht="13.5">
      <c r="B45" s="1"/>
      <c r="C45" s="23" t="s">
        <v>86</v>
      </c>
      <c r="D45" s="18"/>
      <c r="E45" s="18"/>
      <c r="F45" s="18"/>
      <c r="G45" s="18"/>
      <c r="H45" s="18"/>
      <c r="I45" s="18"/>
      <c r="J45" s="18"/>
      <c r="K45" s="18"/>
      <c r="L45" s="18"/>
      <c r="M45" s="18"/>
      <c r="N45" s="18"/>
      <c r="O45" s="18"/>
      <c r="P45" s="18"/>
      <c r="Q45" s="21"/>
      <c r="R45" s="21"/>
    </row>
    <row r="46" spans="2:22" ht="21" customHeight="1">
      <c r="B46" s="1"/>
      <c r="C46" s="20" t="s">
        <v>85</v>
      </c>
      <c r="D46" s="18"/>
      <c r="E46" s="18"/>
      <c r="F46" s="18"/>
      <c r="G46" s="18"/>
      <c r="H46" s="18"/>
      <c r="I46" s="18"/>
      <c r="J46" s="18"/>
      <c r="K46" s="18"/>
      <c r="L46" s="18"/>
      <c r="M46" s="18"/>
      <c r="N46" s="18"/>
      <c r="O46" s="18"/>
      <c r="P46" s="18"/>
      <c r="Q46" s="21"/>
      <c r="R46" s="21"/>
    </row>
    <row r="47" spans="2:22" ht="21" customHeight="1">
      <c r="B47" s="1"/>
      <c r="C47" s="19" t="s">
        <v>84</v>
      </c>
      <c r="D47" s="18"/>
      <c r="E47" s="18"/>
      <c r="F47" s="18"/>
      <c r="G47" s="18"/>
      <c r="H47" s="18"/>
      <c r="I47" s="18"/>
      <c r="J47" s="18"/>
      <c r="K47" s="18"/>
      <c r="L47" s="18"/>
      <c r="M47" s="18"/>
      <c r="N47" s="18"/>
      <c r="O47" s="18"/>
      <c r="P47" s="18"/>
      <c r="Q47" s="21"/>
      <c r="R47" s="21"/>
    </row>
    <row r="48" spans="2:22" ht="13.5">
      <c r="B48" s="1"/>
      <c r="C48" s="23" t="s">
        <v>89</v>
      </c>
      <c r="D48" s="18"/>
      <c r="E48" s="18"/>
      <c r="F48" s="18"/>
      <c r="G48" s="18"/>
      <c r="H48" s="18"/>
      <c r="I48" s="18"/>
      <c r="J48" s="18"/>
      <c r="K48" s="18"/>
      <c r="L48" s="18"/>
      <c r="M48" s="18"/>
      <c r="N48" s="18"/>
      <c r="O48" s="18"/>
      <c r="P48" s="18"/>
      <c r="Q48" s="21"/>
      <c r="R48" s="21"/>
    </row>
    <row r="49" spans="1:24" ht="14.25" thickBot="1">
      <c r="B49" s="15"/>
      <c r="D49" s="18"/>
      <c r="E49" s="18"/>
      <c r="F49" s="18"/>
      <c r="G49" s="18"/>
      <c r="H49" s="18"/>
      <c r="I49" s="18"/>
      <c r="J49" s="18"/>
      <c r="K49" s="18"/>
      <c r="L49" s="18"/>
      <c r="M49" s="18"/>
      <c r="N49" s="18"/>
      <c r="O49" s="18"/>
      <c r="P49" s="18"/>
      <c r="Q49" s="21"/>
      <c r="R49" s="21"/>
    </row>
    <row r="50" spans="1:24" s="5" customFormat="1" ht="18.75" customHeight="1">
      <c r="A50" s="3"/>
      <c r="B50" s="23"/>
      <c r="C50" s="17"/>
      <c r="D50" s="31"/>
      <c r="E50" s="23" t="s">
        <v>103</v>
      </c>
      <c r="F50" s="17"/>
      <c r="G50" s="17"/>
      <c r="H50" s="17"/>
      <c r="I50" s="17"/>
      <c r="J50" s="17"/>
      <c r="K50" s="17"/>
      <c r="L50" s="17"/>
      <c r="M50" s="17"/>
      <c r="N50" s="17"/>
      <c r="O50" s="17"/>
      <c r="P50" s="17"/>
      <c r="Q50" s="3"/>
      <c r="R50" s="3"/>
      <c r="S50" s="3">
        <f>COUNTA($D$50:$D$54)</f>
        <v>0</v>
      </c>
      <c r="V50" s="2"/>
      <c r="W50" s="2"/>
      <c r="X50" s="2"/>
    </row>
    <row r="51" spans="1:24" s="5" customFormat="1" ht="18.75" customHeight="1">
      <c r="A51" s="3"/>
      <c r="B51" s="23"/>
      <c r="C51" s="17"/>
      <c r="D51" s="33"/>
      <c r="E51" s="23" t="s">
        <v>104</v>
      </c>
      <c r="F51" s="17"/>
      <c r="G51" s="17"/>
      <c r="H51" s="17"/>
      <c r="I51" s="17"/>
      <c r="J51" s="17"/>
      <c r="K51" s="17"/>
      <c r="L51" s="17"/>
      <c r="M51" s="17"/>
      <c r="N51" s="17"/>
      <c r="O51" s="17"/>
      <c r="P51" s="17"/>
      <c r="Q51" s="3"/>
      <c r="R51" s="3"/>
      <c r="S51" s="3">
        <f t="shared" ref="S51:S54" si="2">COUNTA($D$50:$D$54)</f>
        <v>0</v>
      </c>
    </row>
    <row r="52" spans="1:24" s="5" customFormat="1" ht="18.75" customHeight="1">
      <c r="A52" s="3"/>
      <c r="B52" s="23"/>
      <c r="C52" s="17"/>
      <c r="D52" s="33"/>
      <c r="E52" s="23" t="s">
        <v>105</v>
      </c>
      <c r="F52" s="17"/>
      <c r="G52" s="17"/>
      <c r="H52" s="17"/>
      <c r="I52" s="17"/>
      <c r="J52" s="17"/>
      <c r="K52" s="17"/>
      <c r="L52" s="17"/>
      <c r="M52" s="17"/>
      <c r="N52" s="17"/>
      <c r="O52" s="17"/>
      <c r="P52" s="17"/>
      <c r="Q52" s="3"/>
      <c r="R52" s="3"/>
      <c r="S52" s="3">
        <f t="shared" si="2"/>
        <v>0</v>
      </c>
    </row>
    <row r="53" spans="1:24" s="5" customFormat="1" ht="18.75" customHeight="1">
      <c r="A53" s="3"/>
      <c r="B53" s="23"/>
      <c r="C53" s="17"/>
      <c r="D53" s="33"/>
      <c r="E53" s="23" t="s">
        <v>106</v>
      </c>
      <c r="F53" s="17"/>
      <c r="G53" s="17"/>
      <c r="H53" s="17"/>
      <c r="I53" s="17"/>
      <c r="J53" s="17"/>
      <c r="K53" s="17"/>
      <c r="L53" s="17"/>
      <c r="M53" s="17"/>
      <c r="N53" s="17"/>
      <c r="O53" s="17"/>
      <c r="P53" s="17"/>
      <c r="Q53" s="3"/>
      <c r="R53" s="3"/>
      <c r="S53" s="3">
        <f t="shared" si="2"/>
        <v>0</v>
      </c>
    </row>
    <row r="54" spans="1:24" s="5" customFormat="1" ht="18.75" customHeight="1" thickBot="1">
      <c r="A54" s="3"/>
      <c r="B54" s="23"/>
      <c r="C54" s="17"/>
      <c r="D54" s="32"/>
      <c r="E54" s="23" t="s">
        <v>107</v>
      </c>
      <c r="F54" s="17"/>
      <c r="G54" s="17"/>
      <c r="H54" s="17"/>
      <c r="I54" s="17"/>
      <c r="J54" s="17"/>
      <c r="K54" s="17"/>
      <c r="L54" s="17"/>
      <c r="M54" s="17"/>
      <c r="N54" s="17"/>
      <c r="O54" s="17"/>
      <c r="P54" s="17"/>
      <c r="Q54" s="3"/>
      <c r="R54" s="3"/>
      <c r="S54" s="3">
        <f t="shared" si="2"/>
        <v>0</v>
      </c>
    </row>
    <row r="55" spans="1:24" s="5" customFormat="1" ht="18.75" customHeight="1">
      <c r="A55" s="3"/>
      <c r="B55" s="23"/>
      <c r="C55" s="17"/>
      <c r="D55" s="22"/>
      <c r="E55" s="23"/>
      <c r="F55" s="17"/>
      <c r="G55" s="17"/>
      <c r="H55" s="17"/>
      <c r="I55" s="17"/>
      <c r="J55" s="17"/>
      <c r="K55" s="17"/>
      <c r="L55" s="17"/>
      <c r="M55" s="17"/>
      <c r="N55" s="17"/>
      <c r="O55" s="17"/>
      <c r="P55" s="17"/>
      <c r="Q55" s="3"/>
      <c r="R55" s="3"/>
      <c r="S55" s="3"/>
    </row>
    <row r="56" spans="1:24" s="5" customFormat="1" ht="13.5">
      <c r="A56" s="3"/>
      <c r="B56" s="23"/>
      <c r="C56" s="17"/>
      <c r="D56" s="17"/>
      <c r="E56" s="3"/>
      <c r="F56" s="17"/>
      <c r="G56" s="17"/>
      <c r="H56" s="17"/>
      <c r="I56" s="17"/>
      <c r="J56" s="17"/>
      <c r="K56" s="17"/>
      <c r="L56" s="17"/>
      <c r="M56" s="17"/>
      <c r="N56" s="17"/>
      <c r="O56" s="17"/>
      <c r="P56" s="13"/>
      <c r="Q56" s="3"/>
      <c r="R56" s="21"/>
      <c r="S56" s="3"/>
    </row>
  </sheetData>
  <sheetProtection algorithmName="SHA-512" hashValue="CTHsnhuxKOg5s9NExGL//rIFzjXUF8XRKt8TH7LTRhE0u2MD95iOr0Zq2h8LV9xFtZf+y8aOiS2wEtMlM3keQA==" saltValue="f5qMUoLOyZA+k3DNgYFSGQ==" spinCount="100000" sheet="1" objects="1" scenarios="1"/>
  <mergeCells count="10">
    <mergeCell ref="C44:Q44"/>
    <mergeCell ref="F19:P19"/>
    <mergeCell ref="F20:P20"/>
    <mergeCell ref="C22:P22"/>
    <mergeCell ref="F16:P16"/>
    <mergeCell ref="B2:P2"/>
    <mergeCell ref="C6:H6"/>
    <mergeCell ref="B7:P13"/>
    <mergeCell ref="F17:P17"/>
    <mergeCell ref="F18:P18"/>
  </mergeCells>
  <phoneticPr fontId="1"/>
  <conditionalFormatting sqref="A44:C44">
    <cfRule type="expression" dxfId="9" priority="1">
      <formula>$S44&gt;=1</formula>
    </cfRule>
  </conditionalFormatting>
  <conditionalFormatting sqref="C16:P16">
    <cfRule type="expression" dxfId="8" priority="2">
      <formula>$S16&gt;=1</formula>
    </cfRule>
  </conditionalFormatting>
  <conditionalFormatting sqref="D24:D26">
    <cfRule type="expression" dxfId="7" priority="14">
      <formula>$S$24&gt;1</formula>
    </cfRule>
    <cfRule type="expression" dxfId="6" priority="32">
      <formula>AND(ISBLANK(D24), $S$24=1)</formula>
    </cfRule>
  </conditionalFormatting>
  <conditionalFormatting sqref="D34:D42">
    <cfRule type="expression" dxfId="5" priority="19">
      <formula>$S$34&gt;=4</formula>
    </cfRule>
    <cfRule type="expression" dxfId="4" priority="20">
      <formula>AND(ISBLANK(D34),$S$34=3)</formula>
    </cfRule>
  </conditionalFormatting>
  <conditionalFormatting sqref="D50:D54">
    <cfRule type="expression" dxfId="3" priority="7">
      <formula>$S$50&gt;1</formula>
    </cfRule>
    <cfRule type="expression" dxfId="2" priority="18">
      <formula>AND(ISBLANK(D50),$S$50=1)</formula>
    </cfRule>
  </conditionalFormatting>
  <conditionalFormatting sqref="D25:H25 D26:F26">
    <cfRule type="expression" dxfId="1" priority="35">
      <formula>$S24&gt;=1</formula>
    </cfRule>
  </conditionalFormatting>
  <conditionalFormatting sqref="D24:I24 A27:R43 A45:R56 A17:R23 O24:R24 A24:B26 I25 M25:R25 I26:R26 R44">
    <cfRule type="expression" dxfId="0" priority="33">
      <formula>$S17&gt;=1</formula>
    </cfRule>
  </conditionalFormatting>
  <dataValidations count="4">
    <dataValidation type="list" allowBlank="1" showInputMessage="1" showErrorMessage="1" sqref="R35" xr:uid="{0E834F76-FDB9-4349-9383-5285A3A6DFAE}">
      <formula1>",〇"</formula1>
    </dataValidation>
    <dataValidation type="list" allowBlank="1" showInputMessage="1" showErrorMessage="1" sqref="D45:D48" xr:uid="{B700D6FC-319E-4E09-AF65-947F697D7CE2}">
      <formula1>"〇,×"</formula1>
    </dataValidation>
    <dataValidation type="list" allowBlank="1" showInputMessage="1" showErrorMessage="1" sqref="D34:D42 D50:D54 D24:D26" xr:uid="{98CBF283-9D52-4494-8D09-F688B916BC04}">
      <formula1>"○"</formula1>
    </dataValidation>
    <dataValidation type="list" allowBlank="1" showInputMessage="1" showErrorMessage="1" sqref="D55" xr:uid="{F202353D-8EB8-4622-9AF8-0F86C844CA13}">
      <formula1>"〇,"</formula1>
    </dataValidation>
  </dataValidations>
  <printOptions horizontalCentered="1"/>
  <pageMargins left="0.51181102362204722" right="0.51181102362204722" top="0.35433070866141736" bottom="0.35433070866141736" header="0.31496062992125984" footer="0.31496062992125984"/>
  <pageSetup paperSize="9" scale="86" fitToHeight="0" orientation="portrait" blackAndWhite="1" r:id="rId1"/>
  <headerFooter>
    <oddFooter>&amp;C介護人材実態調査 事業所票　&amp;P / &amp;N ページ</oddFooter>
  </headerFooter>
  <rowBreaks count="1" manualBreakCount="1">
    <brk id="27" max="17" man="1"/>
  </rowBreaks>
  <ignoredErrors>
    <ignoredError sqref="B17:B22 B24:B25 B27 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AA7D3-36C0-47D1-8404-EBAFB21328FE}">
  <dimension ref="A1:P2"/>
  <sheetViews>
    <sheetView zoomScaleNormal="100" workbookViewId="0">
      <selection activeCell="D30" sqref="D30"/>
    </sheetView>
  </sheetViews>
  <sheetFormatPr defaultRowHeight="18.75"/>
  <cols>
    <col min="2" max="16" width="12.125" customWidth="1"/>
  </cols>
  <sheetData>
    <row r="1" spans="1:16">
      <c r="A1" t="s">
        <v>117</v>
      </c>
      <c r="B1" t="s">
        <v>73</v>
      </c>
      <c r="C1" t="s">
        <v>74</v>
      </c>
      <c r="D1" t="s">
        <v>75</v>
      </c>
      <c r="E1" t="s">
        <v>76</v>
      </c>
      <c r="F1" t="s">
        <v>6</v>
      </c>
      <c r="G1" t="s">
        <v>49</v>
      </c>
      <c r="H1" t="s">
        <v>50</v>
      </c>
      <c r="I1" t="s">
        <v>51</v>
      </c>
      <c r="J1" t="s">
        <v>52</v>
      </c>
      <c r="K1" t="s">
        <v>53</v>
      </c>
      <c r="L1" t="s">
        <v>54</v>
      </c>
      <c r="M1" t="s">
        <v>55</v>
      </c>
      <c r="N1" t="s">
        <v>56</v>
      </c>
      <c r="O1" t="s">
        <v>57</v>
      </c>
      <c r="P1" t="s">
        <v>34</v>
      </c>
    </row>
    <row r="2" spans="1:16">
      <c r="A2">
        <f>調査票!F16</f>
        <v>0</v>
      </c>
      <c r="B2">
        <f>調査票!F17</f>
        <v>0</v>
      </c>
      <c r="C2">
        <f>調査票!F18</f>
        <v>0</v>
      </c>
      <c r="D2">
        <f>調査票!F19</f>
        <v>0</v>
      </c>
      <c r="E2">
        <f>調査票!F20</f>
        <v>0</v>
      </c>
      <c r="F2" t="str">
        <f>調査票!T25</f>
        <v/>
      </c>
      <c r="G2">
        <f>COUNTA(調査票!D34)</f>
        <v>0</v>
      </c>
      <c r="H2">
        <f>COUNTA(調査票!D35)</f>
        <v>0</v>
      </c>
      <c r="I2">
        <f>COUNTA(調査票!D36)</f>
        <v>0</v>
      </c>
      <c r="J2">
        <f>COUNTA(調査票!D37)</f>
        <v>0</v>
      </c>
      <c r="K2">
        <f>COUNTA(調査票!D38)</f>
        <v>0</v>
      </c>
      <c r="L2">
        <f>COUNTA(調査票!D39)</f>
        <v>0</v>
      </c>
      <c r="M2">
        <f>COUNTA(調査票!D40)</f>
        <v>0</v>
      </c>
      <c r="N2">
        <f>COUNTA(調査票!D41)</f>
        <v>0</v>
      </c>
      <c r="O2">
        <f>COUNTA(調査票!D42)</f>
        <v>0</v>
      </c>
      <c r="P2" t="str">
        <f>_xlfn.XLOOKUP("○",調査票!D50:D54,調査票!E50:E54,"")</f>
        <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76DAF-C2DA-48B3-95EF-8202D3867228}">
  <dimension ref="A1:P2"/>
  <sheetViews>
    <sheetView zoomScaleNormal="100" workbookViewId="0">
      <selection activeCell="D30" sqref="D30"/>
    </sheetView>
  </sheetViews>
  <sheetFormatPr defaultRowHeight="18.75"/>
  <cols>
    <col min="2" max="16" width="12.125" customWidth="1"/>
  </cols>
  <sheetData>
    <row r="1" spans="1:16">
      <c r="A1" t="s">
        <v>117</v>
      </c>
      <c r="B1" t="s">
        <v>73</v>
      </c>
      <c r="C1" t="s">
        <v>74</v>
      </c>
      <c r="D1" t="s">
        <v>75</v>
      </c>
      <c r="E1" t="s">
        <v>76</v>
      </c>
      <c r="F1" t="s">
        <v>6</v>
      </c>
      <c r="G1" t="s">
        <v>49</v>
      </c>
      <c r="H1" t="s">
        <v>50</v>
      </c>
      <c r="I1" t="s">
        <v>51</v>
      </c>
      <c r="J1" t="s">
        <v>52</v>
      </c>
      <c r="K1" t="s">
        <v>53</v>
      </c>
      <c r="L1" t="s">
        <v>54</v>
      </c>
      <c r="M1" t="s">
        <v>55</v>
      </c>
      <c r="N1" t="s">
        <v>56</v>
      </c>
      <c r="O1" t="s">
        <v>57</v>
      </c>
      <c r="P1" t="s">
        <v>34</v>
      </c>
    </row>
    <row r="2" spans="1:16">
      <c r="A2" t="str">
        <f>IF(集計元!A2=0,"-",集計元!A2)</f>
        <v>-</v>
      </c>
      <c r="B2" t="str">
        <f>IF(集計元!B2=0,"-",集計元!B2)</f>
        <v>-</v>
      </c>
      <c r="C2" t="str">
        <f>IF(集計元!C2=0,"-",集計元!C2)</f>
        <v>-</v>
      </c>
      <c r="D2" t="str">
        <f>IF(集計元!D2=0,"-",集計元!D2)</f>
        <v>-</v>
      </c>
      <c r="E2" t="str">
        <f>IF(集計元!E2=0,"-",集計元!E2)</f>
        <v>-</v>
      </c>
      <c r="F2" t="str">
        <f>IF(集計元!F2="","-",集計元!F2)</f>
        <v>-</v>
      </c>
      <c r="G2" t="str">
        <f>IF(調査票!$S$34=0,"-",集計元!G2)</f>
        <v>-</v>
      </c>
      <c r="H2" t="str">
        <f>IF(調査票!$S$34=0,"-",集計元!H2)</f>
        <v>-</v>
      </c>
      <c r="I2" t="str">
        <f>IF(調査票!$S$34=0,"-",集計元!I2)</f>
        <v>-</v>
      </c>
      <c r="J2" t="str">
        <f>IF(調査票!$S$34=0,"-",集計元!J2)</f>
        <v>-</v>
      </c>
      <c r="K2" t="str">
        <f>IF(調査票!$S$34=0,"-",集計元!K2)</f>
        <v>-</v>
      </c>
      <c r="L2" t="str">
        <f>IF(調査票!$S$34=0,"-",集計元!L2)</f>
        <v>-</v>
      </c>
      <c r="M2" t="str">
        <f>IF(調査票!$S$34=0,"-",集計元!M2)</f>
        <v>-</v>
      </c>
      <c r="N2" t="str">
        <f>IF(調査票!$S$34=0,"-",集計元!N2)</f>
        <v>-</v>
      </c>
      <c r="O2" t="str">
        <f>IF(調査票!$S$34=0,"-",集計元!O2)</f>
        <v>-</v>
      </c>
      <c r="P2" t="str">
        <f>IF(集計元!P2="","-",LEFT(集計元!P2,1))</f>
        <v>-</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E5CF4-E5BF-408C-8AE1-8DD942DCE972}">
  <dimension ref="A1:BO2"/>
  <sheetViews>
    <sheetView zoomScaleNormal="100" workbookViewId="0">
      <selection activeCell="D30" sqref="D30"/>
    </sheetView>
  </sheetViews>
  <sheetFormatPr defaultRowHeight="18.75"/>
  <cols>
    <col min="2" max="8" width="12.125" customWidth="1"/>
    <col min="9" max="9" width="13.375" customWidth="1"/>
    <col min="10" max="51" width="12.125" customWidth="1"/>
    <col min="52" max="52" width="12.25" customWidth="1"/>
    <col min="53" max="67" width="12.125" customWidth="1"/>
  </cols>
  <sheetData>
    <row r="1" spans="1:67">
      <c r="A1" t="s">
        <v>117</v>
      </c>
      <c r="B1" t="s">
        <v>73</v>
      </c>
      <c r="C1" t="s">
        <v>74</v>
      </c>
      <c r="D1" t="s">
        <v>75</v>
      </c>
      <c r="E1" t="s">
        <v>76</v>
      </c>
      <c r="F1" t="s">
        <v>6</v>
      </c>
      <c r="G1" t="s">
        <v>7</v>
      </c>
      <c r="H1" t="s">
        <v>8</v>
      </c>
      <c r="I1" t="s">
        <v>9</v>
      </c>
      <c r="J1" t="s">
        <v>10</v>
      </c>
      <c r="K1" t="s">
        <v>92</v>
      </c>
      <c r="L1" t="s">
        <v>93</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49</v>
      </c>
      <c r="AK1" t="s">
        <v>50</v>
      </c>
      <c r="AL1" t="s">
        <v>51</v>
      </c>
      <c r="AM1" t="s">
        <v>52</v>
      </c>
      <c r="AN1" t="s">
        <v>53</v>
      </c>
      <c r="AO1" t="s">
        <v>54</v>
      </c>
      <c r="AP1" t="s">
        <v>55</v>
      </c>
      <c r="AQ1" t="s">
        <v>56</v>
      </c>
      <c r="AR1" t="s">
        <v>57</v>
      </c>
      <c r="AS1" t="s">
        <v>34</v>
      </c>
      <c r="AT1" t="s">
        <v>37</v>
      </c>
      <c r="AU1" s="7" t="s">
        <v>42</v>
      </c>
      <c r="AV1" s="7" t="s">
        <v>43</v>
      </c>
      <c r="AW1" s="7" t="s">
        <v>44</v>
      </c>
      <c r="AX1" s="7" t="s">
        <v>45</v>
      </c>
      <c r="AY1" s="7" t="s">
        <v>46</v>
      </c>
      <c r="AZ1" t="s">
        <v>38</v>
      </c>
      <c r="BA1" t="s">
        <v>58</v>
      </c>
      <c r="BB1" t="s">
        <v>59</v>
      </c>
      <c r="BC1" t="s">
        <v>60</v>
      </c>
      <c r="BD1" t="s">
        <v>61</v>
      </c>
      <c r="BE1" t="s">
        <v>62</v>
      </c>
      <c r="BF1" t="s">
        <v>63</v>
      </c>
      <c r="BG1" t="s">
        <v>64</v>
      </c>
      <c r="BH1" t="s">
        <v>65</v>
      </c>
      <c r="BI1" t="s">
        <v>66</v>
      </c>
      <c r="BJ1" t="s">
        <v>67</v>
      </c>
      <c r="BK1" t="s">
        <v>68</v>
      </c>
      <c r="BL1" t="s">
        <v>69</v>
      </c>
      <c r="BM1" t="s">
        <v>70</v>
      </c>
      <c r="BN1" t="s">
        <v>71</v>
      </c>
      <c r="BO1" t="s">
        <v>72</v>
      </c>
    </row>
    <row r="2" spans="1:67">
      <c r="A2" t="str">
        <f>集計準備!A2</f>
        <v>-</v>
      </c>
      <c r="B2" t="str">
        <f>集計準備!B2</f>
        <v>-</v>
      </c>
      <c r="C2" t="str">
        <f>集計準備!C2</f>
        <v>-</v>
      </c>
      <c r="D2" t="str">
        <f>集計準備!D2</f>
        <v>-</v>
      </c>
      <c r="E2" t="str">
        <f>集計準備!E2</f>
        <v>-</v>
      </c>
      <c r="F2" t="str">
        <f>集計準備!F2</f>
        <v>-</v>
      </c>
      <c r="G2" t="s">
        <v>115</v>
      </c>
      <c r="H2" t="s">
        <v>115</v>
      </c>
      <c r="I2" t="s">
        <v>115</v>
      </c>
      <c r="J2" t="s">
        <v>115</v>
      </c>
      <c r="K2" t="s">
        <v>115</v>
      </c>
      <c r="L2" t="s">
        <v>115</v>
      </c>
      <c r="M2" t="s">
        <v>115</v>
      </c>
      <c r="N2" t="s">
        <v>115</v>
      </c>
      <c r="O2" t="s">
        <v>115</v>
      </c>
      <c r="P2" t="s">
        <v>115</v>
      </c>
      <c r="Q2" t="s">
        <v>115</v>
      </c>
      <c r="R2" t="s">
        <v>115</v>
      </c>
      <c r="S2" t="s">
        <v>115</v>
      </c>
      <c r="T2" t="s">
        <v>115</v>
      </c>
      <c r="U2" t="s">
        <v>115</v>
      </c>
      <c r="V2" t="s">
        <v>115</v>
      </c>
      <c r="W2" t="s">
        <v>115</v>
      </c>
      <c r="X2" t="s">
        <v>115</v>
      </c>
      <c r="Y2" t="s">
        <v>115</v>
      </c>
      <c r="Z2" t="s">
        <v>115</v>
      </c>
      <c r="AA2" t="s">
        <v>115</v>
      </c>
      <c r="AB2" t="s">
        <v>115</v>
      </c>
      <c r="AC2" t="s">
        <v>115</v>
      </c>
      <c r="AD2" t="s">
        <v>115</v>
      </c>
      <c r="AE2" t="s">
        <v>115</v>
      </c>
      <c r="AF2" t="s">
        <v>115</v>
      </c>
      <c r="AG2" t="s">
        <v>115</v>
      </c>
      <c r="AH2" t="s">
        <v>115</v>
      </c>
      <c r="AI2" t="s">
        <v>115</v>
      </c>
      <c r="AJ2" t="str">
        <f>集計準備!G2</f>
        <v>-</v>
      </c>
      <c r="AK2" t="str">
        <f>集計準備!H2</f>
        <v>-</v>
      </c>
      <c r="AL2" t="str">
        <f>集計準備!I2</f>
        <v>-</v>
      </c>
      <c r="AM2" t="str">
        <f>集計準備!J2</f>
        <v>-</v>
      </c>
      <c r="AN2" t="str">
        <f>集計準備!K2</f>
        <v>-</v>
      </c>
      <c r="AO2" t="str">
        <f>集計準備!L2</f>
        <v>-</v>
      </c>
      <c r="AP2" t="str">
        <f>集計準備!M2</f>
        <v>-</v>
      </c>
      <c r="AQ2" t="str">
        <f>集計準備!N2</f>
        <v>-</v>
      </c>
      <c r="AR2" t="str">
        <f>集計準備!O2</f>
        <v>-</v>
      </c>
      <c r="AS2" t="str">
        <f>IFERROR(集計準備!P2*1,"-")</f>
        <v>-</v>
      </c>
      <c r="AT2" t="s">
        <v>115</v>
      </c>
      <c r="AU2" t="s">
        <v>115</v>
      </c>
      <c r="AV2" t="s">
        <v>115</v>
      </c>
      <c r="AW2" t="s">
        <v>115</v>
      </c>
      <c r="AX2" t="s">
        <v>115</v>
      </c>
      <c r="AY2" t="s">
        <v>115</v>
      </c>
      <c r="AZ2" t="s">
        <v>115</v>
      </c>
      <c r="BA2" t="s">
        <v>115</v>
      </c>
      <c r="BB2" t="s">
        <v>115</v>
      </c>
      <c r="BC2" t="s">
        <v>115</v>
      </c>
      <c r="BD2" t="s">
        <v>115</v>
      </c>
      <c r="BE2" t="s">
        <v>115</v>
      </c>
      <c r="BF2" t="s">
        <v>115</v>
      </c>
      <c r="BG2" t="s">
        <v>115</v>
      </c>
      <c r="BH2" t="s">
        <v>115</v>
      </c>
      <c r="BI2" t="s">
        <v>115</v>
      </c>
      <c r="BJ2" t="s">
        <v>115</v>
      </c>
      <c r="BK2" t="s">
        <v>115</v>
      </c>
      <c r="BL2" t="s">
        <v>115</v>
      </c>
      <c r="BM2" t="s">
        <v>115</v>
      </c>
      <c r="BN2" t="s">
        <v>115</v>
      </c>
      <c r="BO2" t="s">
        <v>115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調査票</vt:lpstr>
      <vt:lpstr>集計元</vt:lpstr>
      <vt:lpstr>集計準備</vt:lpstr>
      <vt:lpstr>集計シート</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荒木</cp:lastModifiedBy>
  <cp:lastPrinted>2025-10-14T01:57:44Z</cp:lastPrinted>
  <dcterms:created xsi:type="dcterms:W3CDTF">2015-06-05T18:19:34Z</dcterms:created>
  <dcterms:modified xsi:type="dcterms:W3CDTF">2025-10-23T09:55:00Z</dcterms:modified>
</cp:coreProperties>
</file>