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ack\v3_fsroot\FS\介護保険課共有\介護保険＞介護保険\10-総務係\52高齢者保健福祉計画・介護保険事業計画\第10期計画\01_R7アンケート\★アンケート実施様式（送付文含む）\"/>
    </mc:Choice>
  </mc:AlternateContent>
  <xr:revisionPtr revIDLastSave="0" documentId="13_ncr:1_{2E23BA99-3FE8-485A-A6BE-F9AFBB6C2DFC}" xr6:coauthVersionLast="47" xr6:coauthVersionMax="47" xr10:uidLastSave="{00000000-0000-0000-0000-000000000000}"/>
  <workbookProtection workbookAlgorithmName="SHA-512" workbookHashValue="RwLV8JGJ5rBl6E9R7MXxk8S9vR+M9Bn2hREKdvngkbn7GCBa2mTkq7UEwHWSod7ftnyXRzi+6EUmjED+pEtqjA==" workbookSaltValue="YBloS6tr8ybhjZXrXF3G2g==" workbookSpinCount="100000" lockStructure="1"/>
  <bookViews>
    <workbookView xWindow="-120" yWindow="-120" windowWidth="29040" windowHeight="15720" xr2:uid="{3AAF99FA-FFA4-4D2D-A648-BABE9B083E8E}"/>
  </bookViews>
  <sheets>
    <sheet name="調査票 " sheetId="1" r:id="rId1"/>
    <sheet name="集計（調査票から転記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H58" i="1" s="1"/>
  <c r="AQ5" i="2" s="1"/>
  <c r="M20" i="1"/>
  <c r="E5" i="2"/>
  <c r="D5" i="2"/>
  <c r="C5" i="2"/>
  <c r="B5" i="2"/>
  <c r="H5" i="2"/>
  <c r="G5" i="2"/>
  <c r="F5" i="2"/>
  <c r="L33" i="1"/>
  <c r="M5" i="2" s="1"/>
  <c r="R5" i="2" l="1"/>
  <c r="P5" i="2"/>
  <c r="N5" i="2"/>
  <c r="I5" i="2"/>
  <c r="J5" i="2"/>
  <c r="T5" i="2"/>
  <c r="L5" i="2"/>
  <c r="Q5" i="2"/>
  <c r="AB5" i="2"/>
  <c r="AR5" i="2"/>
  <c r="AJ5" i="2"/>
  <c r="X5" i="2"/>
  <c r="AN5" i="2"/>
  <c r="AF5" i="2"/>
  <c r="U5" i="2"/>
  <c r="Y5" i="2"/>
  <c r="AG5" i="2"/>
  <c r="AK5" i="2"/>
  <c r="AO5" i="2"/>
  <c r="AS5" i="2"/>
  <c r="V5" i="2"/>
  <c r="Z5" i="2"/>
  <c r="AD5" i="2"/>
  <c r="AH5" i="2"/>
  <c r="AL5" i="2"/>
  <c r="AP5" i="2"/>
  <c r="AT5" i="2"/>
  <c r="AC5" i="2"/>
  <c r="L43" i="1"/>
  <c r="K5" i="2"/>
  <c r="O5" i="2"/>
  <c r="S5" i="2"/>
  <c r="W5" i="2"/>
  <c r="AA5" i="2"/>
  <c r="AE5" i="2"/>
  <c r="AI5" i="2"/>
  <c r="AM5" i="2"/>
  <c r="AU5" i="2" l="1"/>
</calcChain>
</file>

<file path=xl/sharedStrings.xml><?xml version="1.0" encoding="utf-8"?>
<sst xmlns="http://schemas.openxmlformats.org/spreadsheetml/2006/main" count="157" uniqueCount="113">
  <si>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1"/>
  </si>
  <si>
    <t>の中にご回答ください。</t>
    <rPh sb="1" eb="2">
      <t>ナカ</t>
    </rPh>
    <phoneticPr fontId="1"/>
  </si>
  <si>
    <t>人</t>
    <rPh sb="0" eb="1">
      <t>ニン</t>
    </rPh>
    <phoneticPr fontId="1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</si>
  <si>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1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</si>
  <si>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1"/>
  </si>
  <si>
    <t>（数値を記入）</t>
    <rPh sb="1" eb="3">
      <t>スウチ</t>
    </rPh>
    <rPh sb="4" eb="6">
      <t>キニュウ</t>
    </rPh>
    <phoneticPr fontId="1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</si>
  <si>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1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</si>
  <si>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4"/>
  </si>
  <si>
    <t>②自宅等での死亡</t>
    <rPh sb="1" eb="3">
      <t>ジタク</t>
    </rPh>
    <rPh sb="3" eb="4">
      <t>トウ</t>
    </rPh>
    <rPh sb="6" eb="8">
      <t>シボウ</t>
    </rPh>
    <phoneticPr fontId="1"/>
  </si>
  <si>
    <t>合計★</t>
    <rPh sb="0" eb="2">
      <t>ゴウケイ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</si>
  <si>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</si>
  <si>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</si>
  <si>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</si>
  <si>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</si>
  <si>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</si>
  <si>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</si>
  <si>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</si>
  <si>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</si>
  <si>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1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</si>
  <si>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1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</si>
  <si>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1"/>
  </si>
  <si>
    <t>行先</t>
    <rPh sb="0" eb="2">
      <t>イキサキ</t>
    </rPh>
    <phoneticPr fontId="1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</si>
  <si>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1"/>
  </si>
  <si>
    <t>　2) 住宅型有料老人ホーム</t>
    <phoneticPr fontId="1"/>
  </si>
  <si>
    <t>　3) 軽費老人ホーム（特定施設除く）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</si>
  <si>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</si>
  <si>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</si>
  <si>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</si>
  <si>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9) 介護医療院</t>
    <phoneticPr fontId="1"/>
  </si>
  <si>
    <t>　10) 特別養護老人ホーム</t>
    <phoneticPr fontId="1"/>
  </si>
  <si>
    <t>　11) 地域密着型特別養護老人ホーム</t>
    <phoneticPr fontId="1"/>
  </si>
  <si>
    <t>　13) その他</t>
    <phoneticPr fontId="1"/>
  </si>
  <si>
    <t>　14) 行先を把握していない</t>
    <phoneticPr fontId="1"/>
  </si>
  <si>
    <t>　合計★</t>
    <rPh sb="1" eb="3">
      <t>ゴウケイ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</si>
  <si>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</si>
  <si>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</si>
  <si>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</si>
  <si>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</si>
  <si>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</si>
  <si>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設問No.→</t>
    <rPh sb="0" eb="2">
      <t>セツモン</t>
    </rPh>
    <phoneticPr fontId="1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</si>
  <si>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</si>
  <si>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</si>
  <si>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1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</si>
  <si>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</si>
  <si>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</si>
  <si>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</si>
  <si>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</si>
  <si>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</si>
  <si>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</si>
  <si>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Q2-7 居場所変更利用者数_要介護5</t>
    <phoneticPr fontId="1"/>
  </si>
  <si>
    <t>Q2-8 居場所変更利用者数_申請中・不明</t>
    <rPh sb="15" eb="18">
      <t>シンセイチュウ</t>
    </rPh>
    <rPh sb="19" eb="21">
      <t>フメイ</t>
    </rPh>
    <phoneticPr fontId="1"/>
  </si>
  <si>
    <t>Q2-9 自宅等での死亡者数</t>
    <rPh sb="5" eb="8">
      <t>ジタクトウ</t>
    </rPh>
    <rPh sb="10" eb="13">
      <t>シボウシャ</t>
    </rPh>
    <rPh sb="13" eb="14">
      <t>スウ</t>
    </rPh>
    <phoneticPr fontId="1"/>
  </si>
  <si>
    <t>Q2-10 居場所変更利用者数・死亡者数_合計</t>
    <rPh sb="16" eb="19">
      <t>シボウシャ</t>
    </rPh>
    <rPh sb="19" eb="20">
      <t>スウ</t>
    </rPh>
    <phoneticPr fontId="1"/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</si>
  <si>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</si>
  <si>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</si>
  <si>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1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</si>
  <si>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</si>
  <si>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</si>
  <si>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</si>
  <si>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</si>
  <si>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</si>
  <si>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Q3-9-1 居場所変更先_市内:介護医療院</t>
    <phoneticPr fontId="1"/>
  </si>
  <si>
    <t>Q3-10-1 居場所変更先_市内:特別養護老人ﾎｰﾑ</t>
  </si>
  <si>
    <t>Q3-11-1 居場所変更先_市内:地域密着型特別養護老人ﾎｰﾑ</t>
  </si>
  <si>
    <t>Q3-12-1 居場所変更先_市内:病院・診療所</t>
    <rPh sb="18" eb="20">
      <t>ビョウイン</t>
    </rPh>
    <rPh sb="21" eb="24">
      <t>シンリョウジョ</t>
    </rPh>
    <phoneticPr fontId="1"/>
  </si>
  <si>
    <t>Q3-13-1 居場所変更先_市内:その他</t>
    <phoneticPr fontId="1"/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</si>
  <si>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</si>
  <si>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</si>
  <si>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1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</si>
  <si>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</si>
  <si>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</si>
  <si>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</si>
  <si>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</si>
  <si>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</si>
  <si>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Q3-9-2 居場所変更先_市外:介護医療院</t>
    <phoneticPr fontId="1"/>
  </si>
  <si>
    <t>Q3-10-2 居場所変更先_市外:特別養護老人ﾎｰﾑ</t>
  </si>
  <si>
    <t>Q3-11-2 居場所変更先_市外:地域密着型特別養護老人ﾎｰﾑ</t>
  </si>
  <si>
    <t>Q3-12-2 居場所変更先_市外:病院・診療所</t>
    <rPh sb="18" eb="20">
      <t>ビョウイン</t>
    </rPh>
    <rPh sb="21" eb="24">
      <t>シンリョウジョ</t>
    </rPh>
    <phoneticPr fontId="1"/>
  </si>
  <si>
    <t>Q3-13-2 居場所変更先_市外:その他</t>
    <phoneticPr fontId="1"/>
  </si>
  <si>
    <t>Q3-14 居場所変更先_把握していない</t>
    <phoneticPr fontId="1"/>
  </si>
  <si>
    <t>Q3-15 居場所変更先_死亡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</si>
  <si>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</si>
  <si>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</si>
  <si>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</si>
  <si>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</si>
  <si>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NA</t>
  </si>
  <si>
    <t>NA</t>
    <phoneticPr fontId="1"/>
  </si>
  <si>
    <t>FA</t>
    <phoneticPr fontId="1"/>
  </si>
  <si>
    <t>貴事業所についてご記入ください。なお、ご担当者氏名以下の情報は、本調査の回答に</t>
    <rPh sb="0" eb="1">
      <t>キ</t>
    </rPh>
    <rPh sb="1" eb="4">
      <t>ジギョウショ</t>
    </rPh>
    <rPh sb="9" eb="11">
      <t>キニュウ</t>
    </rPh>
    <rPh sb="20" eb="25">
      <t>タントウシャシメイ</t>
    </rPh>
    <rPh sb="25" eb="27">
      <t>イカ</t>
    </rPh>
    <rPh sb="28" eb="30">
      <t>ジョウホウ</t>
    </rPh>
    <rPh sb="32" eb="33">
      <t>ホン</t>
    </rPh>
    <rPh sb="33" eb="35">
      <t>チョウサ</t>
    </rPh>
    <rPh sb="36" eb="38">
      <t>カイトウ</t>
    </rPh>
    <phoneticPr fontId="1"/>
  </si>
  <si>
    <t>　1) 所属するケアマネジャーの人数（非常勤職員を含む）</t>
    <rPh sb="4" eb="6">
      <t>ショゾク</t>
    </rPh>
    <rPh sb="16" eb="18">
      <t>ニンズウ</t>
    </rPh>
    <rPh sb="19" eb="22">
      <t>ヒジョウキン</t>
    </rPh>
    <rPh sb="22" eb="24">
      <t>ショクイン</t>
    </rPh>
    <rPh sb="25" eb="26">
      <t>フク</t>
    </rPh>
    <phoneticPr fontId="4"/>
  </si>
  <si>
    <t>利用者合計</t>
    <rPh sb="0" eb="5">
      <t>リヨウシャゴウケイ</t>
    </rPh>
    <phoneticPr fontId="1"/>
  </si>
  <si>
    <t>人</t>
    <rPh sb="0" eb="1">
      <t>ヒト</t>
    </rPh>
    <phoneticPr fontId="1"/>
  </si>
  <si>
    <t>※令和７年10月1日現在の状況について、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</si>
  <si>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 xml:space="preserve"> ここからは、貴事業所において、過去１年の間（令和６年10月１日～令和７年９月30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8" eb="39">
      <t>ガツ</t>
    </rPh>
    <rPh sb="41" eb="42">
      <t>ニチ</t>
    </rPh>
    <rPh sb="45" eb="47">
      <t>ジタク</t>
    </rPh>
    <rPh sb="47" eb="48">
      <t>トウ</t>
    </rPh>
    <rPh sb="50" eb="52">
      <t>コウジュウ</t>
    </rPh>
    <rPh sb="53" eb="56">
      <t>ジュウタクガタ</t>
    </rPh>
    <rPh sb="56" eb="58">
      <t>ユウリョウ</t>
    </rPh>
    <rPh sb="59" eb="63">
      <t>ケイヒロウジン</t>
    </rPh>
    <rPh sb="67" eb="68">
      <t>ノゾ</t>
    </rPh>
    <rPh sb="73" eb="76">
      <t>イバショ</t>
    </rPh>
    <rPh sb="77" eb="79">
      <t>ヘンコウ</t>
    </rPh>
    <rPh sb="81" eb="84">
      <t>リヨウシャ</t>
    </rPh>
    <rPh sb="87" eb="90">
      <t>ジタクトウ</t>
    </rPh>
    <rPh sb="91" eb="93">
      <t>シボウ</t>
    </rPh>
    <rPh sb="95" eb="98">
      <t>リヨウシャ</t>
    </rPh>
    <rPh sb="104" eb="105">
      <t>タズ</t>
    </rPh>
    <phoneticPr fontId="1"/>
  </si>
  <si>
    <t>横須賀市内</t>
    <rPh sb="0" eb="4">
      <t>ヨコスカシ</t>
    </rPh>
    <rPh sb="4" eb="5">
      <t>ナイ</t>
    </rPh>
    <phoneticPr fontId="1"/>
  </si>
  <si>
    <t>市外</t>
    <rPh sb="0" eb="2">
      <t>シガイ</t>
    </rPh>
    <phoneticPr fontId="1"/>
  </si>
  <si>
    <t>不備（計算の矛盾など）があった場合の確認照会にのみ使用し、他のことに使用することはありません。</t>
    <rPh sb="3" eb="5">
      <t>ケイサン</t>
    </rPh>
    <rPh sb="6" eb="8">
      <t>ムジュン</t>
    </rPh>
    <rPh sb="18" eb="20">
      <t>カクニン</t>
    </rPh>
    <rPh sb="20" eb="22">
      <t>ショウカイ</t>
    </rPh>
    <rPh sb="25" eb="27">
      <t>シヨウ</t>
    </rPh>
    <rPh sb="29" eb="30">
      <t>ホカ</t>
    </rPh>
    <rPh sb="34" eb="36">
      <t>シヨウ</t>
    </rPh>
    <phoneticPr fontId="1"/>
  </si>
  <si>
    <t>　5) 認知症対応型共同生活介護（グループホーム）</t>
    <rPh sb="4" eb="16">
      <t>ニンチショウタイオウガタキョウドウセイカツカイゴ</t>
    </rPh>
    <phoneticPr fontId="1"/>
  </si>
  <si>
    <t>送付先</t>
    <rPh sb="0" eb="3">
      <t>ソウフサキ</t>
    </rPh>
    <phoneticPr fontId="4"/>
  </si>
  <si>
    <r>
      <t>問１　貴事業所に所属するケアマネジャーの人数、および利用者数について、ご記入ください。</t>
    </r>
    <r>
      <rPr>
        <b/>
        <u/>
        <sz val="11"/>
        <rFont val="BIZ UDゴシック"/>
        <family val="3"/>
        <charset val="128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1"/>
  </si>
  <si>
    <r>
      <t xml:space="preserve">　2) 「自宅等（ </t>
    </r>
    <r>
      <rPr>
        <sz val="11"/>
        <rFont val="BIZ UDゴシック"/>
        <family val="3"/>
        <charset val="128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4"/>
  </si>
  <si>
    <t>　3) 「サ高住」・「住宅型有料」・「軽費老人ホーム」にお住まいの利用者数</t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4"/>
  </si>
  <si>
    <r>
      <t>※入院後に自宅</t>
    </r>
    <r>
      <rPr>
        <sz val="11"/>
        <rFont val="BIZ UDゴシック"/>
        <family val="3"/>
        <charset val="128"/>
      </rPr>
      <t>等</t>
    </r>
    <r>
      <rPr>
        <sz val="11"/>
        <color theme="1"/>
        <rFont val="BIZ UDゴシック"/>
        <family val="3"/>
        <charset val="128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1"/>
  </si>
  <si>
    <r>
      <t>　 　から、居場所を変更した利用者数」を行先別にご記入ください。</t>
    </r>
    <r>
      <rPr>
        <b/>
        <u/>
        <sz val="11"/>
        <rFont val="BIZ UDゴシック"/>
        <family val="3"/>
        <charset val="128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1"/>
  </si>
  <si>
    <t>　4) サービス付き高齢者向け住宅（特定施設除く）</t>
    <phoneticPr fontId="1"/>
  </si>
  <si>
    <t>nci-hw@city.yokosuka.kanagawa.jp</t>
    <phoneticPr fontId="4"/>
  </si>
  <si>
    <t>FAX 046-827-8845</t>
    <phoneticPr fontId="4"/>
  </si>
  <si>
    <t>　15) 自宅等での死亡
     ※搬送先での死亡を含む</t>
    <rPh sb="5" eb="7">
      <t>ジタク</t>
    </rPh>
    <rPh sb="7" eb="8">
      <t>トウ</t>
    </rPh>
    <rPh sb="19" eb="22">
      <t>ハンソウサキ</t>
    </rPh>
    <rPh sb="24" eb="26">
      <t>シボウ</t>
    </rPh>
    <rPh sb="27" eb="28">
      <t>フク</t>
    </rPh>
    <phoneticPr fontId="1"/>
  </si>
  <si>
    <r>
      <t>　12) 病院・診療所</t>
    </r>
    <r>
      <rPr>
        <sz val="9"/>
        <rFont val="BIZ UDゴシック"/>
        <family val="3"/>
        <charset val="128"/>
      </rPr>
      <t>　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1"/>
  </si>
  <si>
    <t>事業所番号</t>
    <rPh sb="0" eb="5">
      <t>ジギョウショバンゴウ</t>
    </rPh>
    <phoneticPr fontId="1"/>
  </si>
  <si>
    <t>以下の回答欄にご記載の上、メールまたはFAXにてご提出ください。</t>
    <rPh sb="0" eb="2">
      <t>イカ</t>
    </rPh>
    <rPh sb="3" eb="6">
      <t>カイトウラン</t>
    </rPh>
    <rPh sb="8" eb="10">
      <t>キサイ</t>
    </rPh>
    <rPh sb="11" eb="12">
      <t>ウエ</t>
    </rPh>
    <rPh sb="25" eb="27">
      <t>テイシュツ</t>
    </rPh>
    <phoneticPr fontId="4"/>
  </si>
  <si>
    <t>※搬送後、搬送先から転院等の後に死亡した場合は、死亡ではなく「居所変更」として、該当する行先にカウントしてください。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4"/>
  </si>
  <si>
    <t>※問２②を転記</t>
    <rPh sb="1" eb="2">
      <t>トイ</t>
    </rPh>
    <rPh sb="5" eb="7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</si>
</sst>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F1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F6FF"/>
      <color rgb="FFD9F1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</xdr:colOff>
      <xdr:row>32</xdr:row>
      <xdr:rowOff>198120</xdr:rowOff>
    </xdr:from>
    <xdr:to>
      <xdr:col>14</xdr:col>
      <xdr:colOff>275151</xdr:colOff>
      <xdr:row>57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EE0D97-8EBF-425A-8AE5-7C2D756D8719}"/>
            </a:ext>
          </a:extLst>
        </xdr:cNvPr>
        <xdr:cNvSpPr txBox="1"/>
      </xdr:nvSpPr>
      <xdr:spPr>
        <a:xfrm>
          <a:off x="6720840" y="8884920"/>
          <a:ext cx="231336" cy="694563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31</xdr:row>
      <xdr:rowOff>314322</xdr:rowOff>
    </xdr:from>
    <xdr:to>
      <xdr:col>14</xdr:col>
      <xdr:colOff>276225</xdr:colOff>
      <xdr:row>33</xdr:row>
      <xdr:rowOff>89529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FCFBE623-239D-4EFB-B4B1-41379C55ACD9}"/>
            </a:ext>
          </a:extLst>
        </xdr:cNvPr>
        <xdr:cNvSpPr/>
      </xdr:nvSpPr>
      <xdr:spPr>
        <a:xfrm rot="10800000">
          <a:off x="5880732" y="8601072"/>
          <a:ext cx="1072518" cy="45148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55239</xdr:colOff>
      <xdr:row>56</xdr:row>
      <xdr:rowOff>285743</xdr:rowOff>
    </xdr:from>
    <xdr:to>
      <xdr:col>14</xdr:col>
      <xdr:colOff>276224</xdr:colOff>
      <xdr:row>58</xdr:row>
      <xdr:rowOff>99050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D85D4027-4A13-4E7A-966C-A669CFEE8E3D}"/>
            </a:ext>
          </a:extLst>
        </xdr:cNvPr>
        <xdr:cNvSpPr/>
      </xdr:nvSpPr>
      <xdr:spPr>
        <a:xfrm rot="10800000">
          <a:off x="5208264" y="15601943"/>
          <a:ext cx="1744985" cy="48005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CD36-D4A7-4A54-BF03-8A401447532B}">
  <dimension ref="A1:O60"/>
  <sheetViews>
    <sheetView tabSelected="1" view="pageBreakPreview" zoomScaleNormal="100" zoomScaleSheetLayoutView="100" workbookViewId="0"/>
  </sheetViews>
  <sheetFormatPr defaultColWidth="9" defaultRowHeight="21.75" customHeight="1" x14ac:dyDescent="0.4"/>
  <cols>
    <col min="1" max="1" width="3.75" style="10" customWidth="1"/>
    <col min="2" max="2" width="1.125" style="10" customWidth="1"/>
    <col min="3" max="11" width="7.25" style="10" customWidth="1"/>
    <col min="12" max="12" width="8.75" style="10" customWidth="1"/>
    <col min="13" max="13" width="9.25" style="10" customWidth="1"/>
    <col min="14" max="14" width="2" style="10" customWidth="1"/>
    <col min="15" max="16384" width="9" style="10"/>
  </cols>
  <sheetData>
    <row r="1" spans="1:15" ht="21.75" customHeight="1" x14ac:dyDescent="0.4">
      <c r="A1" s="9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9"/>
      <c r="O1" s="9"/>
    </row>
    <row r="2" spans="1:15" ht="21.75" customHeight="1" thickBo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1.75" customHeight="1" thickBot="1" x14ac:dyDescent="0.45">
      <c r="A3" s="9"/>
      <c r="B3" s="13" t="s">
        <v>92</v>
      </c>
      <c r="C3" s="9"/>
      <c r="D3" s="9"/>
      <c r="E3" s="9"/>
      <c r="F3" s="9"/>
      <c r="G3" s="9"/>
      <c r="H3" s="12"/>
      <c r="I3" s="9" t="s">
        <v>1</v>
      </c>
      <c r="J3" s="9"/>
      <c r="K3" s="9"/>
      <c r="L3" s="9"/>
      <c r="M3" s="9"/>
      <c r="N3" s="9"/>
      <c r="O3" s="9"/>
    </row>
    <row r="4" spans="1:15" ht="21.75" customHeight="1" x14ac:dyDescent="0.4">
      <c r="A4" s="9"/>
      <c r="B4" s="8" t="s">
        <v>110</v>
      </c>
      <c r="C4" s="9"/>
      <c r="D4" s="9"/>
      <c r="E4" s="9"/>
      <c r="F4" s="9"/>
      <c r="G4" s="14"/>
      <c r="H4" s="9"/>
      <c r="I4" s="9"/>
      <c r="J4" s="9"/>
      <c r="K4" s="9"/>
      <c r="L4" s="9"/>
      <c r="M4" s="9"/>
      <c r="N4" s="9"/>
      <c r="O4" s="9"/>
    </row>
    <row r="5" spans="1:15" ht="21.75" customHeight="1" x14ac:dyDescent="0.4">
      <c r="A5" s="9"/>
      <c r="B5" s="8" t="s">
        <v>98</v>
      </c>
      <c r="C5" s="9"/>
      <c r="D5" s="35" t="s">
        <v>105</v>
      </c>
      <c r="E5" s="35"/>
      <c r="F5" s="35"/>
      <c r="G5" s="35"/>
      <c r="H5" s="35"/>
      <c r="I5" s="35"/>
      <c r="J5" s="9" t="s">
        <v>106</v>
      </c>
      <c r="K5" s="9"/>
      <c r="L5" s="9"/>
      <c r="M5" s="9"/>
      <c r="N5" s="9"/>
      <c r="O5" s="9"/>
    </row>
    <row r="6" spans="1:15" ht="21.75" customHeight="1" x14ac:dyDescent="0.4">
      <c r="A6" s="9"/>
      <c r="B6" s="9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1.75" customHeight="1" x14ac:dyDescent="0.4">
      <c r="A7" s="9"/>
      <c r="B7" s="9"/>
      <c r="C7" s="15" t="s">
        <v>88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1.75" customHeight="1" thickBot="1" x14ac:dyDescent="0.45">
      <c r="A8" s="9"/>
      <c r="B8" s="9"/>
      <c r="C8" s="15" t="s">
        <v>96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1.75" customHeight="1" thickBot="1" x14ac:dyDescent="0.45">
      <c r="A9" s="9"/>
      <c r="B9" s="9"/>
      <c r="C9" s="36" t="s">
        <v>109</v>
      </c>
      <c r="D9" s="37"/>
      <c r="E9" s="37"/>
      <c r="F9" s="38"/>
      <c r="G9" s="38"/>
      <c r="H9" s="38"/>
      <c r="I9" s="38"/>
      <c r="J9" s="38"/>
      <c r="K9" s="38"/>
      <c r="L9" s="38"/>
      <c r="M9" s="9"/>
      <c r="N9" s="9"/>
      <c r="O9" s="9"/>
    </row>
    <row r="10" spans="1:15" ht="21.75" customHeight="1" thickBot="1" x14ac:dyDescent="0.45">
      <c r="A10" s="9"/>
      <c r="B10" s="9"/>
      <c r="C10" s="36" t="s">
        <v>34</v>
      </c>
      <c r="D10" s="37"/>
      <c r="E10" s="37"/>
      <c r="F10" s="38"/>
      <c r="G10" s="38"/>
      <c r="H10" s="38"/>
      <c r="I10" s="38"/>
      <c r="J10" s="38"/>
      <c r="K10" s="38"/>
      <c r="L10" s="38"/>
      <c r="M10" s="9"/>
      <c r="N10" s="9"/>
      <c r="O10" s="9"/>
    </row>
    <row r="11" spans="1:15" ht="21.75" customHeight="1" thickBot="1" x14ac:dyDescent="0.45">
      <c r="A11" s="9"/>
      <c r="B11" s="9"/>
      <c r="C11" s="36" t="s">
        <v>35</v>
      </c>
      <c r="D11" s="37"/>
      <c r="E11" s="37"/>
      <c r="F11" s="38"/>
      <c r="G11" s="38"/>
      <c r="H11" s="38"/>
      <c r="I11" s="38"/>
      <c r="J11" s="38"/>
      <c r="K11" s="38"/>
      <c r="L11" s="38"/>
      <c r="M11" s="9"/>
      <c r="N11" s="9"/>
      <c r="O11" s="9"/>
    </row>
    <row r="12" spans="1:15" ht="21.75" customHeight="1" thickBot="1" x14ac:dyDescent="0.45">
      <c r="A12" s="9"/>
      <c r="B12" s="9"/>
      <c r="C12" s="36" t="s">
        <v>36</v>
      </c>
      <c r="D12" s="37"/>
      <c r="E12" s="37"/>
      <c r="F12" s="73"/>
      <c r="G12" s="73"/>
      <c r="H12" s="73"/>
      <c r="I12" s="73"/>
      <c r="J12" s="73"/>
      <c r="K12" s="73"/>
      <c r="L12" s="73"/>
      <c r="M12" s="9"/>
      <c r="N12" s="9"/>
      <c r="O12" s="9"/>
    </row>
    <row r="13" spans="1:15" ht="21.75" customHeight="1" thickBot="1" x14ac:dyDescent="0.45">
      <c r="A13" s="9"/>
      <c r="B13" s="9"/>
      <c r="C13" s="36" t="s">
        <v>37</v>
      </c>
      <c r="D13" s="37"/>
      <c r="E13" s="37"/>
      <c r="F13" s="38"/>
      <c r="G13" s="38"/>
      <c r="H13" s="38"/>
      <c r="I13" s="38"/>
      <c r="J13" s="38"/>
      <c r="K13" s="38"/>
      <c r="L13" s="38"/>
      <c r="M13" s="9"/>
      <c r="N13" s="9"/>
      <c r="O13" s="9"/>
    </row>
    <row r="14" spans="1:15" s="11" customFormat="1" ht="21.75" customHeight="1" x14ac:dyDescent="0.4">
      <c r="A14" s="9"/>
      <c r="B14" s="9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9"/>
      <c r="N14" s="9"/>
      <c r="O14" s="9"/>
    </row>
    <row r="15" spans="1:15" ht="21.75" customHeight="1" x14ac:dyDescent="0.4">
      <c r="A15" s="9"/>
      <c r="B15" s="18" t="s">
        <v>99</v>
      </c>
      <c r="C15" s="18"/>
      <c r="D15" s="18"/>
      <c r="E15" s="18"/>
      <c r="F15" s="18"/>
      <c r="G15" s="18"/>
      <c r="H15" s="19"/>
      <c r="I15" s="19"/>
      <c r="J15" s="19"/>
      <c r="K15" s="9"/>
      <c r="L15" s="19"/>
      <c r="M15" s="9"/>
      <c r="N15" s="9"/>
      <c r="O15" s="9"/>
    </row>
    <row r="16" spans="1:15" ht="21.75" customHeight="1" thickBot="1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1.75" customHeight="1" thickBot="1" x14ac:dyDescent="0.45">
      <c r="A17" s="9"/>
      <c r="B17" s="9"/>
      <c r="C17" s="39" t="s">
        <v>89</v>
      </c>
      <c r="D17" s="40"/>
      <c r="E17" s="40"/>
      <c r="F17" s="40"/>
      <c r="G17" s="40"/>
      <c r="H17" s="40"/>
      <c r="I17" s="40"/>
      <c r="J17" s="40"/>
      <c r="K17" s="40"/>
      <c r="L17" s="41"/>
      <c r="M17" s="24"/>
      <c r="N17" s="9" t="s">
        <v>2</v>
      </c>
      <c r="O17" s="9"/>
    </row>
    <row r="18" spans="1:15" ht="21.75" customHeight="1" thickBot="1" x14ac:dyDescent="0.45">
      <c r="A18" s="9"/>
      <c r="B18" s="9"/>
      <c r="C18" s="39" t="s">
        <v>100</v>
      </c>
      <c r="D18" s="40"/>
      <c r="E18" s="40"/>
      <c r="F18" s="40"/>
      <c r="G18" s="40"/>
      <c r="H18" s="40"/>
      <c r="I18" s="40"/>
      <c r="J18" s="40"/>
      <c r="K18" s="40"/>
      <c r="L18" s="41"/>
      <c r="M18" s="23"/>
      <c r="N18" s="9" t="s">
        <v>2</v>
      </c>
      <c r="O18" s="9"/>
    </row>
    <row r="19" spans="1:15" ht="21.75" customHeight="1" thickBot="1" x14ac:dyDescent="0.45">
      <c r="A19" s="9"/>
      <c r="B19" s="9"/>
      <c r="C19" s="39" t="s">
        <v>101</v>
      </c>
      <c r="D19" s="40"/>
      <c r="E19" s="40"/>
      <c r="F19" s="40"/>
      <c r="G19" s="40"/>
      <c r="H19" s="40"/>
      <c r="I19" s="40"/>
      <c r="J19" s="40"/>
      <c r="K19" s="40"/>
      <c r="L19" s="41"/>
      <c r="M19" s="25"/>
      <c r="N19" s="9" t="s">
        <v>2</v>
      </c>
      <c r="O19" s="9"/>
    </row>
    <row r="20" spans="1:15" ht="21.75" customHeight="1" x14ac:dyDescent="0.4">
      <c r="A20" s="9"/>
      <c r="B20" s="9"/>
      <c r="C20" s="65" t="s">
        <v>90</v>
      </c>
      <c r="D20" s="65"/>
      <c r="E20" s="65"/>
      <c r="F20" s="65"/>
      <c r="G20" s="65"/>
      <c r="H20" s="65"/>
      <c r="I20" s="65"/>
      <c r="J20" s="65"/>
      <c r="K20" s="9"/>
      <c r="L20" s="9"/>
      <c r="M20" s="26">
        <f>SUM(M18:M19)</f>
        <v>0</v>
      </c>
      <c r="N20" s="9" t="s">
        <v>91</v>
      </c>
      <c r="O20" s="9"/>
    </row>
    <row r="21" spans="1:15" ht="21.75" customHeight="1" thickBo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21.75" customHeight="1" thickTop="1" x14ac:dyDescent="0.4">
      <c r="A22" s="9"/>
      <c r="B22" s="42" t="s">
        <v>93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9"/>
    </row>
    <row r="23" spans="1:15" ht="21.75" customHeight="1" thickBot="1" x14ac:dyDescent="0.45">
      <c r="A23" s="9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9"/>
    </row>
    <row r="24" spans="1:15" ht="14.25" customHeight="1" thickTop="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21.75" customHeight="1" x14ac:dyDescent="0.4">
      <c r="A25" s="9"/>
      <c r="B25" s="18" t="s">
        <v>3</v>
      </c>
      <c r="C25" s="1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21.75" customHeight="1" x14ac:dyDescent="0.4">
      <c r="A26" s="9"/>
      <c r="B26" s="9"/>
      <c r="C26" s="18" t="s">
        <v>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21.75" customHeight="1" x14ac:dyDescent="0.4">
      <c r="A27" s="9"/>
      <c r="B27" s="9"/>
      <c r="C27" s="9" t="s">
        <v>102</v>
      </c>
      <c r="D27" s="9"/>
      <c r="E27" s="9"/>
      <c r="F27" s="9"/>
      <c r="G27" s="9"/>
      <c r="H27" s="9"/>
      <c r="I27" s="9"/>
      <c r="J27" s="9"/>
      <c r="K27" s="9"/>
      <c r="L27" s="64" t="s">
        <v>5</v>
      </c>
      <c r="M27" s="63"/>
      <c r="N27" s="9"/>
      <c r="O27" s="9"/>
    </row>
    <row r="28" spans="1:15" ht="21.75" customHeight="1" x14ac:dyDescent="0.4">
      <c r="A28" s="9"/>
      <c r="B28" s="9"/>
      <c r="C28" s="66" t="s">
        <v>6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9"/>
      <c r="O28" s="9"/>
    </row>
    <row r="29" spans="1:15" ht="21.75" customHeight="1" x14ac:dyDescent="0.4">
      <c r="A29" s="9"/>
      <c r="B29" s="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9"/>
      <c r="O29" s="9"/>
    </row>
    <row r="30" spans="1:15" ht="15.75" customHeight="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21.75" customHeight="1" x14ac:dyDescent="0.4">
      <c r="A31" s="9"/>
      <c r="B31" s="9"/>
      <c r="C31" s="67" t="s">
        <v>7</v>
      </c>
      <c r="D31" s="68"/>
      <c r="E31" s="68"/>
      <c r="F31" s="68"/>
      <c r="G31" s="68"/>
      <c r="H31" s="68"/>
      <c r="I31" s="68"/>
      <c r="J31" s="69"/>
      <c r="K31" s="70" t="s">
        <v>8</v>
      </c>
      <c r="L31" s="62" t="s">
        <v>9</v>
      </c>
      <c r="M31" s="9"/>
      <c r="N31" s="9"/>
      <c r="O31" s="9"/>
    </row>
    <row r="32" spans="1:15" ht="31.5" customHeight="1" thickBot="1" x14ac:dyDescent="0.45">
      <c r="A32" s="9"/>
      <c r="B32" s="9"/>
      <c r="C32" s="21" t="s">
        <v>10</v>
      </c>
      <c r="D32" s="21" t="s">
        <v>11</v>
      </c>
      <c r="E32" s="21" t="s">
        <v>12</v>
      </c>
      <c r="F32" s="21" t="s">
        <v>13</v>
      </c>
      <c r="G32" s="21" t="s">
        <v>14</v>
      </c>
      <c r="H32" s="21" t="s">
        <v>15</v>
      </c>
      <c r="I32" s="21" t="s">
        <v>16</v>
      </c>
      <c r="J32" s="22" t="s">
        <v>17</v>
      </c>
      <c r="K32" s="71"/>
      <c r="L32" s="72"/>
      <c r="M32" s="9"/>
      <c r="N32" s="9"/>
      <c r="O32" s="9"/>
    </row>
    <row r="33" spans="1:15" ht="21.75" customHeight="1" thickBot="1" x14ac:dyDescent="0.45">
      <c r="A33" s="9"/>
      <c r="B33" s="9"/>
      <c r="C33" s="27"/>
      <c r="D33" s="23"/>
      <c r="E33" s="28"/>
      <c r="F33" s="23"/>
      <c r="G33" s="28"/>
      <c r="H33" s="23"/>
      <c r="I33" s="23"/>
      <c r="J33" s="23"/>
      <c r="K33" s="28"/>
      <c r="L33" s="29">
        <f>SUM(C33:K33)</f>
        <v>0</v>
      </c>
      <c r="M33" s="9"/>
      <c r="N33" s="9"/>
      <c r="O33" s="9"/>
    </row>
    <row r="34" spans="1:15" ht="18" customHeight="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21.75" customHeight="1" x14ac:dyDescent="0.4">
      <c r="A35" s="9"/>
      <c r="B35" s="18" t="s">
        <v>18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21.75" customHeight="1" x14ac:dyDescent="0.4">
      <c r="A36" s="9"/>
      <c r="B36" s="9"/>
      <c r="C36" s="18" t="s">
        <v>103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21.75" customHeight="1" x14ac:dyDescent="0.4">
      <c r="A37" s="9"/>
      <c r="B37" s="9"/>
      <c r="C37" s="9" t="s">
        <v>19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21.75" customHeight="1" x14ac:dyDescent="0.4">
      <c r="A38" s="9"/>
      <c r="B38" s="9"/>
      <c r="C38" s="66" t="s">
        <v>111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9"/>
      <c r="O38" s="9"/>
    </row>
    <row r="39" spans="1:15" ht="21.75" customHeight="1" x14ac:dyDescent="0.4">
      <c r="A39" s="9"/>
      <c r="B39" s="9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9"/>
      <c r="O39" s="9"/>
    </row>
    <row r="40" spans="1:15" ht="21.75" customHeight="1" x14ac:dyDescent="0.4">
      <c r="A40" s="9"/>
      <c r="B40" s="9"/>
      <c r="C40" s="9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21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21.75" customHeight="1" thickBot="1" x14ac:dyDescent="0.45">
      <c r="A42" s="9"/>
      <c r="B42" s="9"/>
      <c r="C42" s="61" t="s">
        <v>21</v>
      </c>
      <c r="D42" s="61"/>
      <c r="E42" s="61"/>
      <c r="F42" s="61"/>
      <c r="G42" s="61"/>
      <c r="H42" s="62" t="s">
        <v>94</v>
      </c>
      <c r="I42" s="62"/>
      <c r="J42" s="62" t="s">
        <v>95</v>
      </c>
      <c r="K42" s="62"/>
      <c r="L42" s="9"/>
      <c r="M42" s="9"/>
      <c r="N42" s="9"/>
      <c r="O42" s="9"/>
    </row>
    <row r="43" spans="1:15" ht="21.75" customHeight="1" thickBot="1" x14ac:dyDescent="0.45">
      <c r="A43" s="9"/>
      <c r="B43" s="9"/>
      <c r="C43" s="31" t="s">
        <v>22</v>
      </c>
      <c r="D43" s="31"/>
      <c r="E43" s="31"/>
      <c r="F43" s="31"/>
      <c r="G43" s="32"/>
      <c r="H43" s="58"/>
      <c r="I43" s="59"/>
      <c r="J43" s="58"/>
      <c r="K43" s="59"/>
      <c r="L43" s="60" t="str">
        <f>IF(L33=H58,"","問３の「合計("&amp;TEXT(H58,"#,#")&amp;"人)」と"&amp;CHAR(10)&amp;"問２の「合計("&amp;TEXT(L33,"#,#")&amp;"人)」が"&amp;CHAR(10)&amp;"一致していません。"&amp;CHAR(10)&amp;"数値をご確認ください。")</f>
        <v/>
      </c>
      <c r="M43" s="60"/>
      <c r="N43" s="20"/>
      <c r="O43" s="9"/>
    </row>
    <row r="44" spans="1:15" ht="21.75" customHeight="1" thickBot="1" x14ac:dyDescent="0.45">
      <c r="A44" s="9"/>
      <c r="B44" s="9"/>
      <c r="C44" s="31" t="s">
        <v>23</v>
      </c>
      <c r="D44" s="31"/>
      <c r="E44" s="31"/>
      <c r="F44" s="31"/>
      <c r="G44" s="32"/>
      <c r="H44" s="58"/>
      <c r="I44" s="59"/>
      <c r="J44" s="33"/>
      <c r="K44" s="33"/>
      <c r="L44" s="60"/>
      <c r="M44" s="60"/>
      <c r="N44" s="20"/>
      <c r="O44" s="9"/>
    </row>
    <row r="45" spans="1:15" ht="21.75" customHeight="1" thickBot="1" x14ac:dyDescent="0.45">
      <c r="A45" s="9"/>
      <c r="B45" s="9"/>
      <c r="C45" s="31" t="s">
        <v>24</v>
      </c>
      <c r="D45" s="31"/>
      <c r="E45" s="31"/>
      <c r="F45" s="31"/>
      <c r="G45" s="32"/>
      <c r="H45" s="33"/>
      <c r="I45" s="33"/>
      <c r="J45" s="33"/>
      <c r="K45" s="33"/>
      <c r="L45" s="60"/>
      <c r="M45" s="60"/>
      <c r="N45" s="20"/>
      <c r="O45" s="9"/>
    </row>
    <row r="46" spans="1:15" ht="21.75" customHeight="1" thickBot="1" x14ac:dyDescent="0.45">
      <c r="A46" s="9"/>
      <c r="B46" s="9"/>
      <c r="C46" s="31" t="s">
        <v>104</v>
      </c>
      <c r="D46" s="31"/>
      <c r="E46" s="31"/>
      <c r="F46" s="31"/>
      <c r="G46" s="32"/>
      <c r="H46" s="33"/>
      <c r="I46" s="33"/>
      <c r="J46" s="33"/>
      <c r="K46" s="33"/>
      <c r="L46" s="60"/>
      <c r="M46" s="60"/>
      <c r="N46" s="20"/>
      <c r="O46" s="9"/>
    </row>
    <row r="47" spans="1:15" ht="21.75" customHeight="1" thickBot="1" x14ac:dyDescent="0.45">
      <c r="A47" s="9"/>
      <c r="B47" s="9"/>
      <c r="C47" s="31" t="s">
        <v>97</v>
      </c>
      <c r="D47" s="31"/>
      <c r="E47" s="31"/>
      <c r="F47" s="31"/>
      <c r="G47" s="32"/>
      <c r="H47" s="33"/>
      <c r="I47" s="33"/>
      <c r="J47" s="33"/>
      <c r="K47" s="33"/>
      <c r="L47" s="60"/>
      <c r="M47" s="60"/>
      <c r="N47" s="20"/>
      <c r="O47" s="9"/>
    </row>
    <row r="48" spans="1:15" ht="21.75" customHeight="1" thickBot="1" x14ac:dyDescent="0.45">
      <c r="A48" s="9"/>
      <c r="B48" s="9"/>
      <c r="C48" s="31" t="s">
        <v>25</v>
      </c>
      <c r="D48" s="31"/>
      <c r="E48" s="31"/>
      <c r="F48" s="31"/>
      <c r="G48" s="32"/>
      <c r="H48" s="33"/>
      <c r="I48" s="33"/>
      <c r="J48" s="33"/>
      <c r="K48" s="33"/>
      <c r="L48" s="60"/>
      <c r="M48" s="60"/>
      <c r="N48" s="20"/>
      <c r="O48" s="9"/>
    </row>
    <row r="49" spans="1:15" ht="21.75" customHeight="1" thickBot="1" x14ac:dyDescent="0.45">
      <c r="A49" s="9"/>
      <c r="B49" s="9"/>
      <c r="C49" s="31" t="s">
        <v>26</v>
      </c>
      <c r="D49" s="31"/>
      <c r="E49" s="31"/>
      <c r="F49" s="31"/>
      <c r="G49" s="32"/>
      <c r="H49" s="34"/>
      <c r="I49" s="34"/>
      <c r="J49" s="33"/>
      <c r="K49" s="33"/>
      <c r="L49" s="60"/>
      <c r="M49" s="60"/>
      <c r="N49" s="20"/>
      <c r="O49" s="9"/>
    </row>
    <row r="50" spans="1:15" ht="21.75" customHeight="1" thickBot="1" x14ac:dyDescent="0.45">
      <c r="A50" s="9"/>
      <c r="B50" s="9"/>
      <c r="C50" s="31" t="s">
        <v>27</v>
      </c>
      <c r="D50" s="31"/>
      <c r="E50" s="31"/>
      <c r="F50" s="31"/>
      <c r="G50" s="32"/>
      <c r="H50" s="33"/>
      <c r="I50" s="33"/>
      <c r="J50" s="33"/>
      <c r="K50" s="33"/>
      <c r="L50" s="60"/>
      <c r="M50" s="60"/>
      <c r="N50" s="20"/>
      <c r="O50" s="9"/>
    </row>
    <row r="51" spans="1:15" ht="21.75" customHeight="1" thickBot="1" x14ac:dyDescent="0.45">
      <c r="A51" s="9"/>
      <c r="B51" s="9"/>
      <c r="C51" s="31" t="s">
        <v>28</v>
      </c>
      <c r="D51" s="31"/>
      <c r="E51" s="31"/>
      <c r="F51" s="31"/>
      <c r="G51" s="32"/>
      <c r="H51" s="34"/>
      <c r="I51" s="34"/>
      <c r="J51" s="33"/>
      <c r="K51" s="33"/>
      <c r="L51" s="60"/>
      <c r="M51" s="60"/>
      <c r="N51" s="20"/>
      <c r="O51" s="9"/>
    </row>
    <row r="52" spans="1:15" ht="21.75" customHeight="1" thickBot="1" x14ac:dyDescent="0.45">
      <c r="A52" s="9"/>
      <c r="B52" s="9"/>
      <c r="C52" s="31" t="s">
        <v>29</v>
      </c>
      <c r="D52" s="31"/>
      <c r="E52" s="31"/>
      <c r="F52" s="31"/>
      <c r="G52" s="32"/>
      <c r="H52" s="33"/>
      <c r="I52" s="33"/>
      <c r="J52" s="33"/>
      <c r="K52" s="33"/>
      <c r="L52" s="60"/>
      <c r="M52" s="60"/>
      <c r="N52" s="20"/>
      <c r="O52" s="9"/>
    </row>
    <row r="53" spans="1:15" ht="21.75" customHeight="1" thickBot="1" x14ac:dyDescent="0.45">
      <c r="A53" s="9"/>
      <c r="B53" s="9"/>
      <c r="C53" s="31" t="s">
        <v>30</v>
      </c>
      <c r="D53" s="31"/>
      <c r="E53" s="31"/>
      <c r="F53" s="31"/>
      <c r="G53" s="32"/>
      <c r="H53" s="34"/>
      <c r="I53" s="34"/>
      <c r="J53" s="33"/>
      <c r="K53" s="33"/>
      <c r="L53" s="60"/>
      <c r="M53" s="60"/>
      <c r="N53" s="20"/>
      <c r="O53" s="9"/>
    </row>
    <row r="54" spans="1:15" ht="21.75" customHeight="1" thickBot="1" x14ac:dyDescent="0.45">
      <c r="A54" s="9"/>
      <c r="B54" s="9"/>
      <c r="C54" s="50" t="s">
        <v>108</v>
      </c>
      <c r="D54" s="50"/>
      <c r="E54" s="50"/>
      <c r="F54" s="50"/>
      <c r="G54" s="51"/>
      <c r="H54" s="33"/>
      <c r="I54" s="33"/>
      <c r="J54" s="33"/>
      <c r="K54" s="33"/>
      <c r="L54" s="60"/>
      <c r="M54" s="60"/>
      <c r="N54" s="20"/>
      <c r="O54" s="9"/>
    </row>
    <row r="55" spans="1:15" ht="21.75" customHeight="1" thickBot="1" x14ac:dyDescent="0.45">
      <c r="A55" s="9"/>
      <c r="B55" s="9"/>
      <c r="C55" s="31" t="s">
        <v>31</v>
      </c>
      <c r="D55" s="31"/>
      <c r="E55" s="31"/>
      <c r="F55" s="31"/>
      <c r="G55" s="32"/>
      <c r="H55" s="33"/>
      <c r="I55" s="33"/>
      <c r="J55" s="33"/>
      <c r="K55" s="33"/>
      <c r="L55" s="60"/>
      <c r="M55" s="60"/>
      <c r="N55" s="20"/>
      <c r="O55" s="9"/>
    </row>
    <row r="56" spans="1:15" ht="21.75" customHeight="1" thickBot="1" x14ac:dyDescent="0.45">
      <c r="A56" s="9"/>
      <c r="B56" s="9"/>
      <c r="C56" s="31" t="s">
        <v>32</v>
      </c>
      <c r="D56" s="31"/>
      <c r="E56" s="31"/>
      <c r="F56" s="31"/>
      <c r="G56" s="32"/>
      <c r="H56" s="33"/>
      <c r="I56" s="33"/>
      <c r="J56" s="33"/>
      <c r="K56" s="33"/>
      <c r="L56" s="60"/>
      <c r="M56" s="60"/>
      <c r="N56" s="20"/>
      <c r="O56" s="9"/>
    </row>
    <row r="57" spans="1:15" ht="30.75" customHeight="1" thickBot="1" x14ac:dyDescent="0.45">
      <c r="A57" s="9"/>
      <c r="B57" s="9"/>
      <c r="C57" s="52" t="s">
        <v>107</v>
      </c>
      <c r="D57" s="53"/>
      <c r="E57" s="53"/>
      <c r="F57" s="53"/>
      <c r="G57" s="54"/>
      <c r="H57" s="55" t="str">
        <f>IF(K33="","",K33)</f>
        <v/>
      </c>
      <c r="I57" s="55"/>
      <c r="J57" s="55"/>
      <c r="K57" s="55"/>
      <c r="L57" s="56" t="s">
        <v>112</v>
      </c>
      <c r="M57" s="57"/>
      <c r="N57" s="9"/>
      <c r="O57" s="9"/>
    </row>
    <row r="58" spans="1:15" ht="21.75" customHeight="1" thickBot="1" x14ac:dyDescent="0.45">
      <c r="A58" s="9"/>
      <c r="B58" s="9"/>
      <c r="C58" s="48" t="s">
        <v>33</v>
      </c>
      <c r="D58" s="48"/>
      <c r="E58" s="48"/>
      <c r="F58" s="48"/>
      <c r="G58" s="39"/>
      <c r="H58" s="49">
        <f>SUM(H43:K57)</f>
        <v>0</v>
      </c>
      <c r="I58" s="49"/>
      <c r="J58" s="49"/>
      <c r="K58" s="49"/>
      <c r="L58" s="30"/>
      <c r="M58" s="30"/>
      <c r="N58" s="9"/>
      <c r="O58" s="9"/>
    </row>
    <row r="59" spans="1:15" ht="17.25" customHeight="1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21.75" customHeight="1" x14ac:dyDescent="0.4">
      <c r="A60" s="9"/>
      <c r="B60" s="9"/>
      <c r="C60" s="9" t="s">
        <v>38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</sheetData>
  <sheetProtection algorithmName="SHA-512" hashValue="UEjZZ6uzLSk3oH3oSQSUl35qtyblBGiggJyp8wyuQfHAv666yA7KEr451etRJA9Snd4LVwihdeLy5+2kXbggIQ==" saltValue="7eHfd4GBv84U2B6VwXH/kQ==" spinCount="100000" sheet="1" objects="1" scenarios="1"/>
  <mergeCells count="73">
    <mergeCell ref="C42:G42"/>
    <mergeCell ref="H42:I42"/>
    <mergeCell ref="J42:K42"/>
    <mergeCell ref="B1:M1"/>
    <mergeCell ref="L27:M27"/>
    <mergeCell ref="C20:J20"/>
    <mergeCell ref="C28:M29"/>
    <mergeCell ref="C31:J31"/>
    <mergeCell ref="K31:K32"/>
    <mergeCell ref="L31:L32"/>
    <mergeCell ref="C38:M39"/>
    <mergeCell ref="C12:E12"/>
    <mergeCell ref="C9:E9"/>
    <mergeCell ref="F9:L9"/>
    <mergeCell ref="F12:L12"/>
    <mergeCell ref="C13:E13"/>
    <mergeCell ref="C47:G47"/>
    <mergeCell ref="H47:I47"/>
    <mergeCell ref="J47:K47"/>
    <mergeCell ref="J48:K48"/>
    <mergeCell ref="C49:G49"/>
    <mergeCell ref="H49:I49"/>
    <mergeCell ref="J49:K49"/>
    <mergeCell ref="L57:M57"/>
    <mergeCell ref="H43:I43"/>
    <mergeCell ref="J43:K43"/>
    <mergeCell ref="F13:L13"/>
    <mergeCell ref="H48:I48"/>
    <mergeCell ref="L43:M56"/>
    <mergeCell ref="C44:G44"/>
    <mergeCell ref="H44:I44"/>
    <mergeCell ref="J44:K44"/>
    <mergeCell ref="C45:G45"/>
    <mergeCell ref="H45:I45"/>
    <mergeCell ref="J45:K45"/>
    <mergeCell ref="C46:G46"/>
    <mergeCell ref="H46:I46"/>
    <mergeCell ref="J46:K46"/>
    <mergeCell ref="H51:I51"/>
    <mergeCell ref="C58:G58"/>
    <mergeCell ref="H58:K58"/>
    <mergeCell ref="C54:G54"/>
    <mergeCell ref="H54:I54"/>
    <mergeCell ref="J54:K54"/>
    <mergeCell ref="C55:G55"/>
    <mergeCell ref="H55:I55"/>
    <mergeCell ref="J55:K55"/>
    <mergeCell ref="C57:G57"/>
    <mergeCell ref="C56:G56"/>
    <mergeCell ref="H56:K56"/>
    <mergeCell ref="H57:K57"/>
    <mergeCell ref="J51:K51"/>
    <mergeCell ref="C48:G48"/>
    <mergeCell ref="D5:I5"/>
    <mergeCell ref="C10:E10"/>
    <mergeCell ref="F10:L10"/>
    <mergeCell ref="C11:E11"/>
    <mergeCell ref="F11:L11"/>
    <mergeCell ref="C17:L17"/>
    <mergeCell ref="C18:L18"/>
    <mergeCell ref="C19:L19"/>
    <mergeCell ref="B22:N23"/>
    <mergeCell ref="C50:G50"/>
    <mergeCell ref="H50:I50"/>
    <mergeCell ref="J50:K50"/>
    <mergeCell ref="C51:G51"/>
    <mergeCell ref="C43:G43"/>
    <mergeCell ref="C52:G52"/>
    <mergeCell ref="H52:I52"/>
    <mergeCell ref="J52:K52"/>
    <mergeCell ref="C53:G53"/>
    <mergeCell ref="H53:I53"/>
    <mergeCell ref="J53:K53"/>
  </mergeCells>
  <phoneticPr fontId="1"/>
  <conditionalFormatting sqref="L43:M56">
    <cfRule type="containsText" dxfId="1" priority="2" operator="containsText" text="一致していません">
      <formula>NOT(ISERROR(SEARCH("一致していません",L43)))</formula>
    </cfRule>
  </conditionalFormatting>
  <dataValidations count="5">
    <dataValidation type="whole" allowBlank="1" showInputMessage="1" showErrorMessage="1" error="数値のみ記入してください。" sqref="C33:K33" xr:uid="{4BCFF1B6-7C1D-4921-AC89-03B49EFDCAA8}">
      <formula1>0</formula1>
      <formula2>9999999</formula2>
    </dataValidation>
    <dataValidation type="whole" allowBlank="1" showInputMessage="1" showErrorMessage="1" error="数値のみ記入してください。" sqref="M17:M20" xr:uid="{C816034F-5765-4796-99BE-8C0D4988237A}">
      <formula1>0</formula1>
      <formula2>9999999999</formula2>
    </dataValidation>
    <dataValidation type="whole" allowBlank="1" showInputMessage="1" showErrorMessage="1" error="数値のみ記入してください。" sqref="H43:K57" xr:uid="{AB7F1280-FACB-4154-83E7-BE34E6A7D0AC}">
      <formula1>0</formula1>
      <formula2>99999999</formula2>
    </dataValidation>
    <dataValidation type="whole" allowBlank="1" showInputMessage="1" showErrorMessage="1" sqref="K16" xr:uid="{635D14E7-AB0D-4FB8-A402-D02F272D6897}">
      <formula1>0</formula1>
      <formula2>999999999999999</formula2>
    </dataValidation>
    <dataValidation type="whole" allowBlank="1" showInputMessage="1" showErrorMessage="1" sqref="L33" xr:uid="{AD754D05-43B1-41E2-B3F2-3ACC09488909}">
      <formula1>0</formula1>
      <formula2>9999999999</formula2>
    </dataValidation>
  </dataValidations>
  <pageMargins left="0.70866141732283472" right="0.31496062992125984" top="0.74803149606299213" bottom="0.74803149606299213" header="0.31496062992125984" footer="0.31496062992125984"/>
  <pageSetup paperSize="9" scale="81" fitToHeight="0" orientation="portrait" r:id="rId1"/>
  <headerFooter>
    <oddFooter>&amp;C在宅生活改善調査　【事業所票】　&amp;P / &amp;N ページ</oddFooter>
  </headerFooter>
  <rowBreaks count="1" manualBreakCount="1">
    <brk id="20" max="16383" man="1"/>
  </rowBreaks>
  <ignoredErrors>
    <ignoredError sqref="H5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F1E0-C87B-4D68-A995-F7B640931CB7}">
  <dimension ref="A1:AU5"/>
  <sheetViews>
    <sheetView workbookViewId="0">
      <selection activeCell="AU8" sqref="AU8"/>
    </sheetView>
  </sheetViews>
  <sheetFormatPr defaultRowHeight="18.75" x14ac:dyDescent="0.4"/>
  <sheetData>
    <row r="1" spans="1:47" x14ac:dyDescent="0.4">
      <c r="A1" s="1">
        <v>1</v>
      </c>
      <c r="B1" s="1">
        <v>44</v>
      </c>
      <c r="C1" s="1">
        <v>45</v>
      </c>
      <c r="D1" s="1">
        <v>46</v>
      </c>
      <c r="E1" s="1">
        <v>47</v>
      </c>
      <c r="F1" s="1">
        <v>2</v>
      </c>
      <c r="G1" s="1">
        <v>3</v>
      </c>
      <c r="H1" s="1">
        <v>4</v>
      </c>
      <c r="I1" s="1">
        <v>5</v>
      </c>
      <c r="J1" s="1">
        <v>6</v>
      </c>
      <c r="K1" s="1">
        <v>7</v>
      </c>
      <c r="L1" s="1">
        <v>8</v>
      </c>
      <c r="M1" s="1">
        <v>9</v>
      </c>
      <c r="N1" s="1">
        <v>10</v>
      </c>
      <c r="O1" s="1">
        <v>11</v>
      </c>
      <c r="P1" s="1">
        <v>12</v>
      </c>
      <c r="Q1" s="1">
        <v>13</v>
      </c>
      <c r="R1" s="1">
        <v>14</v>
      </c>
      <c r="S1" s="1">
        <v>15</v>
      </c>
      <c r="T1" s="1">
        <v>16</v>
      </c>
      <c r="U1" s="1">
        <v>17</v>
      </c>
      <c r="V1" s="1">
        <v>18</v>
      </c>
      <c r="W1" s="1">
        <v>19</v>
      </c>
      <c r="X1" s="1">
        <v>20</v>
      </c>
      <c r="Y1" s="1">
        <v>21</v>
      </c>
      <c r="Z1" s="1">
        <v>22</v>
      </c>
      <c r="AA1" s="1">
        <v>23</v>
      </c>
      <c r="AB1" s="1">
        <v>24</v>
      </c>
      <c r="AC1" s="1">
        <v>25</v>
      </c>
      <c r="AD1" s="1">
        <v>26</v>
      </c>
      <c r="AE1" s="1">
        <v>27</v>
      </c>
      <c r="AF1" s="1">
        <v>28</v>
      </c>
      <c r="AG1" s="1">
        <v>29</v>
      </c>
      <c r="AH1" s="1">
        <v>30</v>
      </c>
      <c r="AI1" s="1">
        <v>31</v>
      </c>
      <c r="AJ1" s="1">
        <v>32</v>
      </c>
      <c r="AK1" s="1">
        <v>33</v>
      </c>
      <c r="AL1" s="1">
        <v>34</v>
      </c>
      <c r="AM1" s="1">
        <v>35</v>
      </c>
      <c r="AN1" s="1">
        <v>36</v>
      </c>
      <c r="AO1" s="1">
        <v>37</v>
      </c>
      <c r="AP1" s="1">
        <v>38</v>
      </c>
      <c r="AQ1" s="1">
        <v>39</v>
      </c>
      <c r="AR1" s="1">
        <v>40</v>
      </c>
      <c r="AS1" s="1">
        <v>41</v>
      </c>
      <c r="AT1" s="1">
        <v>42</v>
      </c>
    </row>
    <row r="2" spans="1:47" x14ac:dyDescent="0.4">
      <c r="A2" s="2" t="s">
        <v>39</v>
      </c>
      <c r="B2" s="1">
        <v>43</v>
      </c>
      <c r="C2" s="1">
        <v>44</v>
      </c>
      <c r="D2" s="1">
        <v>45</v>
      </c>
      <c r="E2" s="1">
        <v>46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1">
        <v>36</v>
      </c>
      <c r="AP2" s="1">
        <v>37</v>
      </c>
      <c r="AQ2" s="1">
        <v>38</v>
      </c>
      <c r="AR2" s="1">
        <v>39</v>
      </c>
      <c r="AS2" s="1">
        <v>40</v>
      </c>
      <c r="AT2" s="1">
        <v>41</v>
      </c>
    </row>
    <row r="3" spans="1:47" ht="115.5" x14ac:dyDescent="0.4">
      <c r="A3" s="3"/>
      <c r="B3" s="4" t="s">
        <v>81</v>
      </c>
      <c r="C3" s="4" t="s">
        <v>82</v>
      </c>
      <c r="D3" s="4" t="s">
        <v>83</v>
      </c>
      <c r="E3" s="4" t="s">
        <v>84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4" t="s">
        <v>48</v>
      </c>
      <c r="O3" s="4" t="s">
        <v>49</v>
      </c>
      <c r="P3" s="4" t="s">
        <v>50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58</v>
      </c>
      <c r="Y3" s="4" t="s">
        <v>59</v>
      </c>
      <c r="Z3" s="4" t="s">
        <v>60</v>
      </c>
      <c r="AA3" s="4" t="s">
        <v>61</v>
      </c>
      <c r="AB3" s="4" t="s">
        <v>62</v>
      </c>
      <c r="AC3" s="4" t="s">
        <v>63</v>
      </c>
      <c r="AD3" s="4" t="s">
        <v>64</v>
      </c>
      <c r="AE3" s="4" t="s">
        <v>65</v>
      </c>
      <c r="AF3" s="4" t="s">
        <v>66</v>
      </c>
      <c r="AG3" s="4" t="s">
        <v>67</v>
      </c>
      <c r="AH3" s="4" t="s">
        <v>68</v>
      </c>
      <c r="AI3" s="4" t="s">
        <v>69</v>
      </c>
      <c r="AJ3" s="4" t="s">
        <v>70</v>
      </c>
      <c r="AK3" s="4" t="s">
        <v>71</v>
      </c>
      <c r="AL3" s="4" t="s">
        <v>72</v>
      </c>
      <c r="AM3" s="4" t="s">
        <v>73</v>
      </c>
      <c r="AN3" s="4" t="s">
        <v>74</v>
      </c>
      <c r="AO3" s="4" t="s">
        <v>75</v>
      </c>
      <c r="AP3" s="4" t="s">
        <v>76</v>
      </c>
      <c r="AQ3" s="4" t="s">
        <v>77</v>
      </c>
      <c r="AR3" s="4" t="s">
        <v>78</v>
      </c>
      <c r="AS3" s="4" t="s">
        <v>79</v>
      </c>
      <c r="AT3" s="4" t="s">
        <v>80</v>
      </c>
    </row>
    <row r="4" spans="1:47" x14ac:dyDescent="0.4">
      <c r="A4" s="5"/>
      <c r="B4" s="6" t="s">
        <v>87</v>
      </c>
      <c r="C4" s="6" t="s">
        <v>87</v>
      </c>
      <c r="D4" s="6" t="s">
        <v>87</v>
      </c>
      <c r="E4" s="6" t="s">
        <v>87</v>
      </c>
      <c r="F4" s="6" t="s">
        <v>85</v>
      </c>
      <c r="G4" s="6" t="s">
        <v>85</v>
      </c>
      <c r="H4" s="6" t="s">
        <v>85</v>
      </c>
      <c r="I4" s="6" t="s">
        <v>85</v>
      </c>
      <c r="J4" s="6" t="s">
        <v>85</v>
      </c>
      <c r="K4" s="6" t="s">
        <v>85</v>
      </c>
      <c r="L4" s="6" t="s">
        <v>85</v>
      </c>
      <c r="M4" s="6" t="s">
        <v>85</v>
      </c>
      <c r="N4" s="6" t="s">
        <v>85</v>
      </c>
      <c r="O4" s="6" t="s">
        <v>85</v>
      </c>
      <c r="P4" s="6" t="s">
        <v>85</v>
      </c>
      <c r="Q4" s="6" t="s">
        <v>85</v>
      </c>
      <c r="R4" s="6" t="s">
        <v>85</v>
      </c>
      <c r="S4" s="6" t="s">
        <v>85</v>
      </c>
      <c r="T4" s="6" t="s">
        <v>85</v>
      </c>
      <c r="U4" s="6" t="s">
        <v>85</v>
      </c>
      <c r="V4" s="6" t="s">
        <v>85</v>
      </c>
      <c r="W4" s="6" t="s">
        <v>85</v>
      </c>
      <c r="X4" s="6" t="s">
        <v>85</v>
      </c>
      <c r="Y4" s="6" t="s">
        <v>85</v>
      </c>
      <c r="Z4" s="6" t="s">
        <v>85</v>
      </c>
      <c r="AA4" s="6" t="s">
        <v>85</v>
      </c>
      <c r="AB4" s="6" t="s">
        <v>85</v>
      </c>
      <c r="AC4" s="6" t="s">
        <v>85</v>
      </c>
      <c r="AD4" s="6" t="s">
        <v>86</v>
      </c>
      <c r="AE4" s="6" t="s">
        <v>85</v>
      </c>
      <c r="AF4" s="6" t="s">
        <v>85</v>
      </c>
      <c r="AG4" s="6" t="s">
        <v>85</v>
      </c>
      <c r="AH4" s="6" t="s">
        <v>85</v>
      </c>
      <c r="AI4" s="6" t="s">
        <v>85</v>
      </c>
      <c r="AJ4" s="6" t="s">
        <v>85</v>
      </c>
      <c r="AK4" s="6" t="s">
        <v>85</v>
      </c>
      <c r="AL4" s="6" t="s">
        <v>85</v>
      </c>
      <c r="AM4" s="6" t="s">
        <v>85</v>
      </c>
      <c r="AN4" s="6" t="s">
        <v>85</v>
      </c>
      <c r="AO4" s="6" t="s">
        <v>85</v>
      </c>
      <c r="AP4" s="6" t="s">
        <v>85</v>
      </c>
      <c r="AQ4" s="6" t="s">
        <v>86</v>
      </c>
      <c r="AR4" s="6" t="s">
        <v>85</v>
      </c>
      <c r="AS4" s="6" t="s">
        <v>85</v>
      </c>
      <c r="AT4" s="6" t="s">
        <v>85</v>
      </c>
    </row>
    <row r="5" spans="1:47" x14ac:dyDescent="0.4">
      <c r="B5" s="7" t="str">
        <f>IF('調査票 '!F10="","-",'調査票 '!F10)</f>
        <v>-</v>
      </c>
      <c r="C5" s="7" t="str">
        <f>IF('調査票 '!F11="","-",'調査票 '!F11)</f>
        <v>-</v>
      </c>
      <c r="D5" s="7" t="str">
        <f>IF('調査票 '!F12="","-",'調査票 '!F12)</f>
        <v>-</v>
      </c>
      <c r="E5" s="7" t="str">
        <f>IF('調査票 '!F13="","-",'調査票 '!F13)</f>
        <v>-</v>
      </c>
      <c r="F5" s="7" t="str">
        <f>IF('調査票 '!M17="","-",'調査票 '!M17)</f>
        <v>-</v>
      </c>
      <c r="G5" s="7" t="str">
        <f>IF('調査票 '!M18="","-",'調査票 '!M18)</f>
        <v>-</v>
      </c>
      <c r="H5" s="7" t="str">
        <f>IF('調査票 '!M19="","-",'調査票 '!M19)</f>
        <v>-</v>
      </c>
      <c r="I5" s="7" t="str">
        <f>IF(AND('調査票 '!$L$33=0,'調査票 '!C33=""),"-",'調査票 '!C33)</f>
        <v>-</v>
      </c>
      <c r="J5" s="7" t="str">
        <f>IF(AND('調査票 '!$L$33=0,'調査票 '!D33=""),"-",'調査票 '!D33)</f>
        <v>-</v>
      </c>
      <c r="K5" s="7" t="str">
        <f>IF(AND('調査票 '!$L$33=0,'調査票 '!E33=""),"-",'調査票 '!E33)</f>
        <v>-</v>
      </c>
      <c r="L5" s="7" t="str">
        <f>IF(AND('調査票 '!$L$33=0,'調査票 '!F33=""),"-",'調査票 '!F33)</f>
        <v>-</v>
      </c>
      <c r="M5" s="7" t="str">
        <f>IF(AND('調査票 '!$L$33=0,'調査票 '!G33=""),"-",'調査票 '!G33)</f>
        <v>-</v>
      </c>
      <c r="N5" s="7" t="str">
        <f>IF(AND('調査票 '!$L$33=0,'調査票 '!H33=""),"-",'調査票 '!H33)</f>
        <v>-</v>
      </c>
      <c r="O5" s="7" t="str">
        <f>IF(AND('調査票 '!$L$33=0,'調査票 '!I33=""),"-",'調査票 '!I33)</f>
        <v>-</v>
      </c>
      <c r="P5" s="7" t="str">
        <f>IF(AND('調査票 '!$L$33=0,'調査票 '!J33=""),"-",'調査票 '!J33)</f>
        <v>-</v>
      </c>
      <c r="Q5" s="7" t="str">
        <f>IF(AND('調査票 '!$L$33=0,'調査票 '!K33=""),"-",'調査票 '!K33)</f>
        <v>-</v>
      </c>
      <c r="R5" s="7" t="str">
        <f>IF(OR('調査票 '!$C$33&lt;&gt;"",'調査票 '!$D$33&lt;&gt;"",'調査票 '!$E$33&lt;&gt;"",'調査票 '!$F$33&lt;&gt;"",'調査票 '!$G$33&lt;&gt;"",'調査票 '!$H$33&lt;&gt;"",'調査票 '!$I$33&lt;&gt;"",'調査票 '!$J$33&lt;&gt;"",'調査票 '!$K$33&lt;&gt;""),'調査票 '!L33,"-")</f>
        <v>-</v>
      </c>
      <c r="S5" s="7" t="str">
        <f>IF(AND('調査票 '!$H$58=0,'調査票 '!H43=""),"-",'調査票 '!H43)</f>
        <v>-</v>
      </c>
      <c r="T5" s="7" t="str">
        <f>IF(AND('調査票 '!$H$58=0,'調査票 '!H44=""),"-",'調査票 '!H44)</f>
        <v>-</v>
      </c>
      <c r="U5" s="7" t="str">
        <f>IF(AND('調査票 '!$H$58=0,'調査票 '!H45=""),"-",'調査票 '!H45)</f>
        <v>-</v>
      </c>
      <c r="V5" s="7" t="str">
        <f>IF(AND('調査票 '!$H$58=0,'調査票 '!H46=""),"-",'調査票 '!H46)</f>
        <v>-</v>
      </c>
      <c r="W5" s="7" t="str">
        <f>IF(AND('調査票 '!$H$58=0,'調査票 '!H47=""),"-",'調査票 '!H47)</f>
        <v>-</v>
      </c>
      <c r="X5" s="7" t="str">
        <f>IF(AND('調査票 '!$H$58=0,'調査票 '!H48=""),"-",'調査票 '!H48)</f>
        <v>-</v>
      </c>
      <c r="Y5" s="7" t="str">
        <f>IF(AND('調査票 '!$H$58=0,'調査票 '!H49=""),"-",'調査票 '!H49)</f>
        <v>-</v>
      </c>
      <c r="Z5" s="7" t="str">
        <f>IF(AND('調査票 '!$H$58=0,'調査票 '!H50=""),"-",'調査票 '!H50)</f>
        <v>-</v>
      </c>
      <c r="AA5" s="7" t="str">
        <f>IF(AND('調査票 '!$H$58=0,'調査票 '!H51=""),"-",'調査票 '!H51)</f>
        <v>-</v>
      </c>
      <c r="AB5" s="7" t="str">
        <f>IF(AND('調査票 '!$H$58=0,'調査票 '!H52=""),"-",'調査票 '!H52)</f>
        <v>-</v>
      </c>
      <c r="AC5" s="7" t="str">
        <f>IF(AND('調査票 '!$H$58=0,'調査票 '!H53=""),"-",'調査票 '!H53)</f>
        <v>-</v>
      </c>
      <c r="AD5" s="7" t="str">
        <f>IF(AND('調査票 '!$H$58=0,'調査票 '!H54=""),"-",'調査票 '!H54)</f>
        <v>-</v>
      </c>
      <c r="AE5" s="7" t="str">
        <f>IF(AND('調査票 '!$H$58=0,'調査票 '!H55=""),"-",'調査票 '!H55)</f>
        <v>-</v>
      </c>
      <c r="AF5" s="7" t="str">
        <f>IF(AND('調査票 '!$H$58=0,'調査票 '!J43=""),"-",'調査票 '!J43)</f>
        <v>-</v>
      </c>
      <c r="AG5" s="7" t="str">
        <f>IF(AND('調査票 '!$H$58=0,'調査票 '!J44=""),"-",'調査票 '!J44)</f>
        <v>-</v>
      </c>
      <c r="AH5" s="7" t="str">
        <f>IF(AND('調査票 '!$H$58=0,'調査票 '!J45=""),"-",'調査票 '!J45)</f>
        <v>-</v>
      </c>
      <c r="AI5" s="7" t="str">
        <f>IF(AND('調査票 '!$H$58=0,'調査票 '!J46=""),"-",'調査票 '!J46)</f>
        <v>-</v>
      </c>
      <c r="AJ5" s="7" t="str">
        <f>IF(AND('調査票 '!$H$58=0,'調査票 '!J47=""),"-",'調査票 '!J47)</f>
        <v>-</v>
      </c>
      <c r="AK5" s="7" t="str">
        <f>IF(AND('調査票 '!$H$58=0,'調査票 '!J48=""),"-",'調査票 '!J48)</f>
        <v>-</v>
      </c>
      <c r="AL5" s="7" t="str">
        <f>IF(AND('調査票 '!$H$58=0,'調査票 '!J49=""),"-",'調査票 '!J49)</f>
        <v>-</v>
      </c>
      <c r="AM5" s="7" t="str">
        <f>IF(AND('調査票 '!$H$58=0,'調査票 '!J50=""),"-",'調査票 '!J50)</f>
        <v>-</v>
      </c>
      <c r="AN5" s="7" t="str">
        <f>IF(AND('調査票 '!$H$58=0,'調査票 '!J51=""),"-",'調査票 '!J51)</f>
        <v>-</v>
      </c>
      <c r="AO5" s="7" t="str">
        <f>IF(AND('調査票 '!$H$58=0,'調査票 '!J52=""),"-",'調査票 '!J52)</f>
        <v>-</v>
      </c>
      <c r="AP5" s="7" t="str">
        <f>IF(AND('調査票 '!$H$58=0,'調査票 '!J53=""),"-",'調査票 '!J53)</f>
        <v>-</v>
      </c>
      <c r="AQ5" s="7" t="str">
        <f>IF(AND('調査票 '!$H$58=0,'調査票 '!J54=""),"-",'調査票 '!J54)</f>
        <v>-</v>
      </c>
      <c r="AR5" s="7" t="str">
        <f>IF(AND('調査票 '!$H$58=0,'調査票 '!J55=""),"-",'調査票 '!J55)</f>
        <v>-</v>
      </c>
      <c r="AS5" s="7" t="str">
        <f>IF(AND('調査票 '!$H$58=0,'調査票 '!H56=""),"-",'調査票 '!H56)</f>
        <v>-</v>
      </c>
      <c r="AT5" s="7" t="str">
        <f>IF(AND('調査票 '!$H$58=0,'調査票 '!H57=""),"-",'調査票 '!H57)</f>
        <v>-</v>
      </c>
      <c r="AU5" t="str">
        <f>IF(OR(R5=SUM(S5:AT5),R5="-"),"","回答エラーがあります。調査票シートを確認してください。 ")</f>
        <v/>
      </c>
    </row>
  </sheetData>
  <phoneticPr fontId="1"/>
  <conditionalFormatting sqref="AU5">
    <cfRule type="containsText" dxfId="0" priority="1" operator="containsText" text="エラー">
      <formula>NOT(ISERROR(SEARCH("エラー",AU5)))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 </vt:lpstr>
      <vt:lpstr>集計（調査票から転記）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2025-10-11T15:02:00Z</cp:lastPrinted>
  <dcterms:created xsi:type="dcterms:W3CDTF">2025-07-08T02:39:47Z</dcterms:created>
  <dcterms:modified xsi:type="dcterms:W3CDTF">2025-10-22T10:14:46Z</dcterms:modified>
</cp:coreProperties>
</file>