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E635B60D-CEB5-4CAC-A772-AE3CED466215}" xr6:coauthVersionLast="47" xr6:coauthVersionMax="47" xr10:uidLastSave="{00000000-0000-0000-0000-000000000000}"/>
  <bookViews>
    <workbookView xWindow="4470" yWindow="540" windowWidth="25575" windowHeight="14670" tabRatio="840" activeTab="6" xr2:uid="{00000000-000D-0000-FFFF-FFFF00000000}"/>
  </bookViews>
  <sheets>
    <sheet name="【様式５】実績報告書Ⅰ" sheetId="7" r:id="rId1"/>
    <sheet name="【様式５別添１】賃金改善明細書（職員別）" sheetId="36" r:id="rId2"/>
    <sheet name="【様式５別添２】一覧表" sheetId="40" r:id="rId3"/>
    <sheet name="【様式６】計画書Ⅱ" sheetId="22" state="hidden" r:id="rId4"/>
    <sheet name="【様式６別添１】内訳書" sheetId="23" state="hidden" r:id="rId5"/>
    <sheet name="【様式６別添２】一覧表" sheetId="24" state="hidden" r:id="rId6"/>
    <sheet name="【様式７】実績報告書Ⅱ" sheetId="32" r:id="rId7"/>
    <sheet name="【様式７別添１】内訳書" sheetId="33" r:id="rId8"/>
    <sheet name="【様式7別添２】一覧表" sheetId="37" r:id="rId9"/>
  </sheets>
  <definedNames>
    <definedName name="aaaa" localSheetId="2">#REF!</definedName>
    <definedName name="aaaa">#REF!</definedName>
    <definedName name="_xlnm.Print_Area" localSheetId="0">【様式５】実績報告書Ⅰ!$A$1:$AI$61</definedName>
    <definedName name="_xlnm.Print_Area" localSheetId="1">'【様式５別添１】賃金改善明細書（職員別）'!$A$1:$AD$50</definedName>
    <definedName name="_xlnm.Print_Area" localSheetId="2">【様式５別添２】一覧表!$A$1:$H$21</definedName>
    <definedName name="_xlnm.Print_Area" localSheetId="3">【様式６】計画書Ⅱ!$A$1:$AG$55</definedName>
    <definedName name="_xlnm.Print_Area" localSheetId="4">【様式６別添１】内訳書!$A$1:$AS$45</definedName>
    <definedName name="_xlnm.Print_Area" localSheetId="5">【様式６別添２】一覧表!$A$1:$H$20</definedName>
    <definedName name="_xlnm.Print_Area" localSheetId="6">【様式７】実績報告書Ⅱ!$A$1:$AJ$63</definedName>
    <definedName name="_xlnm.Print_Area" localSheetId="7">【様式７別添１】内訳書!$A$1:$AS$45</definedName>
    <definedName name="_xlnm.Print_Area" localSheetId="8">【様式7別添２】一覧表!$A$1:$H$21</definedName>
    <definedName name="_xlnm.Print_Titles" localSheetId="1">'【様式５別添１】賃金改善明細書（職員別）'!$3:$7</definedName>
    <definedName name="保育所別民改費担当者一覧" localSheetId="1">#REF!</definedName>
    <definedName name="保育所別民改費担当者一覧" localSheetId="2">#REF!</definedName>
    <definedName name="保育所別民改費担当者一覧" localSheetId="8">#REF!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8" i="36" l="1"/>
  <c r="P38" i="36"/>
  <c r="W38" i="36"/>
  <c r="X38" i="36"/>
  <c r="AA8" i="36"/>
  <c r="R11" i="36"/>
  <c r="R12" i="36"/>
  <c r="R15" i="36"/>
  <c r="R16" i="36"/>
  <c r="R24" i="36"/>
  <c r="R27" i="36"/>
  <c r="R28" i="36"/>
  <c r="R31" i="36"/>
  <c r="R32" i="36"/>
  <c r="R36" i="36"/>
  <c r="Z63" i="32"/>
  <c r="Z62" i="32"/>
  <c r="R61" i="32"/>
  <c r="V5" i="32"/>
  <c r="V6" i="32"/>
  <c r="V4" i="32"/>
  <c r="AB1" i="36"/>
  <c r="Y12" i="33"/>
  <c r="Y13" i="33"/>
  <c r="Y14" i="33"/>
  <c r="Y15" i="33"/>
  <c r="Y16" i="33"/>
  <c r="Y17" i="33"/>
  <c r="Y18" i="33"/>
  <c r="Y19" i="33"/>
  <c r="Y20" i="33"/>
  <c r="Y21" i="33"/>
  <c r="N22" i="33"/>
  <c r="N24" i="33"/>
  <c r="Y33" i="33"/>
  <c r="Y34" i="33"/>
  <c r="Y35" i="33"/>
  <c r="Y36" i="33"/>
  <c r="Y37" i="33"/>
  <c r="Y38" i="33"/>
  <c r="Y39" i="33"/>
  <c r="Y40" i="33"/>
  <c r="Y41" i="33"/>
  <c r="Y42" i="33"/>
  <c r="N43" i="33"/>
  <c r="N45" i="33"/>
  <c r="R48" i="32"/>
  <c r="P46" i="22"/>
  <c r="AO32" i="33"/>
  <c r="AO31" i="33"/>
  <c r="AO30" i="33"/>
  <c r="AO29" i="33"/>
  <c r="AO30" i="23"/>
  <c r="Y15" i="23"/>
  <c r="AO9" i="23"/>
  <c r="Y9" i="23"/>
  <c r="AO9" i="33"/>
  <c r="Y9" i="33"/>
  <c r="R13" i="32"/>
  <c r="E18" i="37"/>
  <c r="R51" i="32"/>
  <c r="P45" i="22"/>
  <c r="AO31" i="23"/>
  <c r="AO32" i="23"/>
  <c r="AO29" i="23"/>
  <c r="Y31" i="23"/>
  <c r="Y32" i="23"/>
  <c r="Y29" i="23"/>
  <c r="Y8" i="23"/>
  <c r="Y10" i="23"/>
  <c r="Y11" i="23"/>
  <c r="Y7" i="23"/>
  <c r="AO8" i="23"/>
  <c r="AO10" i="23"/>
  <c r="AO11" i="23"/>
  <c r="AO7" i="23"/>
  <c r="P44" i="22"/>
  <c r="P39" i="22"/>
  <c r="P23" i="22"/>
  <c r="P19" i="22"/>
  <c r="P18" i="22"/>
  <c r="AO11" i="33"/>
  <c r="AO10" i="33"/>
  <c r="AO8" i="33"/>
  <c r="AO7" i="33"/>
  <c r="Y10" i="33"/>
  <c r="Y11" i="33"/>
  <c r="Y8" i="33"/>
  <c r="Y7" i="33"/>
  <c r="R33" i="32"/>
  <c r="R29" i="32"/>
  <c r="R28" i="32"/>
  <c r="P38" i="22"/>
  <c r="Z38" i="36"/>
  <c r="Q32" i="7" s="1"/>
  <c r="V8" i="36"/>
  <c r="V9" i="36"/>
  <c r="V10" i="36"/>
  <c r="V11" i="36"/>
  <c r="V12" i="36"/>
  <c r="V13" i="36"/>
  <c r="V14" i="36"/>
  <c r="V15" i="36"/>
  <c r="V16" i="36"/>
  <c r="V17" i="36"/>
  <c r="V18" i="36"/>
  <c r="V19" i="36"/>
  <c r="V20" i="36"/>
  <c r="V21" i="36"/>
  <c r="V22" i="36"/>
  <c r="V23" i="36"/>
  <c r="V24" i="36"/>
  <c r="AA24" i="36" s="1"/>
  <c r="V25" i="36"/>
  <c r="V26" i="36"/>
  <c r="V27" i="36"/>
  <c r="V28" i="36"/>
  <c r="AA28" i="36" s="1"/>
  <c r="V29" i="36"/>
  <c r="V30" i="36"/>
  <c r="V31" i="36"/>
  <c r="V32" i="36"/>
  <c r="V33" i="36"/>
  <c r="V34" i="36"/>
  <c r="V35" i="36"/>
  <c r="V36" i="36"/>
  <c r="AA36" i="36" s="1"/>
  <c r="V37" i="36"/>
  <c r="Y38" i="36"/>
  <c r="Q31" i="7"/>
  <c r="N37" i="36"/>
  <c r="R37" i="36" s="1"/>
  <c r="N10" i="36"/>
  <c r="R10" i="36" s="1"/>
  <c r="N11" i="36"/>
  <c r="AA11" i="36"/>
  <c r="N13" i="36"/>
  <c r="R13" i="36" s="1"/>
  <c r="AA13" i="36" s="1"/>
  <c r="N15" i="36"/>
  <c r="N16" i="36"/>
  <c r="N17" i="36"/>
  <c r="R17" i="36" s="1"/>
  <c r="N18" i="36"/>
  <c r="R18" i="36" s="1"/>
  <c r="AA18" i="36" s="1"/>
  <c r="N19" i="36"/>
  <c r="N20" i="36"/>
  <c r="R20" i="36" s="1"/>
  <c r="N21" i="36"/>
  <c r="R21" i="36" s="1"/>
  <c r="N22" i="36"/>
  <c r="R22" i="36" s="1"/>
  <c r="AA22" i="36" s="1"/>
  <c r="N23" i="36"/>
  <c r="N24" i="36"/>
  <c r="N25" i="36"/>
  <c r="R25" i="36" s="1"/>
  <c r="N26" i="36"/>
  <c r="R26" i="36" s="1"/>
  <c r="AA26" i="36" s="1"/>
  <c r="N27" i="36"/>
  <c r="N28" i="36"/>
  <c r="N29" i="36"/>
  <c r="R29" i="36" s="1"/>
  <c r="N30" i="36"/>
  <c r="R30" i="36" s="1"/>
  <c r="AA30" i="36" s="1"/>
  <c r="N31" i="36"/>
  <c r="N32" i="36"/>
  <c r="N33" i="36"/>
  <c r="R33" i="36" s="1"/>
  <c r="N34" i="36"/>
  <c r="R34" i="36" s="1"/>
  <c r="AA34" i="36" s="1"/>
  <c r="N35" i="36"/>
  <c r="R35" i="36" s="1"/>
  <c r="AA35" i="36" s="1"/>
  <c r="N36" i="36"/>
  <c r="N8" i="36"/>
  <c r="R8" i="36" s="1"/>
  <c r="F18" i="37"/>
  <c r="H18" i="37"/>
  <c r="E18" i="40"/>
  <c r="F18" i="40"/>
  <c r="G18" i="40"/>
  <c r="H18" i="40"/>
  <c r="U38" i="36"/>
  <c r="S38" i="36"/>
  <c r="T38" i="36"/>
  <c r="Q38" i="36"/>
  <c r="Q35" i="7" s="1"/>
  <c r="M38" i="36"/>
  <c r="L38" i="36"/>
  <c r="K38" i="36"/>
  <c r="AA39" i="36"/>
  <c r="G18" i="37"/>
  <c r="Q42" i="7"/>
  <c r="E2" i="40"/>
  <c r="Q40" i="7"/>
  <c r="Q41" i="7"/>
  <c r="Q39" i="7"/>
  <c r="AO42" i="23"/>
  <c r="AO41" i="23"/>
  <c r="AO40" i="23"/>
  <c r="AO39" i="23"/>
  <c r="AO38" i="23"/>
  <c r="AO37" i="23"/>
  <c r="AO36" i="23"/>
  <c r="AO35" i="23"/>
  <c r="AO34" i="23"/>
  <c r="AO33" i="23"/>
  <c r="AD43" i="23"/>
  <c r="AO21" i="23"/>
  <c r="AO20" i="23"/>
  <c r="AO19" i="23"/>
  <c r="AO18" i="23"/>
  <c r="AO17" i="23"/>
  <c r="AO16" i="23"/>
  <c r="AO15" i="23"/>
  <c r="AO14" i="23"/>
  <c r="AO13" i="23"/>
  <c r="AO12" i="23"/>
  <c r="N14" i="36"/>
  <c r="R14" i="36" s="1"/>
  <c r="N12" i="36"/>
  <c r="N9" i="36"/>
  <c r="R9" i="36" s="1"/>
  <c r="AA9" i="36" s="1"/>
  <c r="A9" i="36"/>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D22" i="23"/>
  <c r="AO42" i="33"/>
  <c r="AO41" i="33"/>
  <c r="AO40" i="33"/>
  <c r="AO39" i="33"/>
  <c r="AO38" i="33"/>
  <c r="AO37" i="33"/>
  <c r="AO36" i="33"/>
  <c r="AO35" i="33"/>
  <c r="AO34" i="33"/>
  <c r="AO33" i="33"/>
  <c r="AD43" i="33"/>
  <c r="AO21" i="33"/>
  <c r="AO20" i="33"/>
  <c r="AO19" i="33"/>
  <c r="AO18" i="33"/>
  <c r="AO17" i="33"/>
  <c r="AO16" i="33"/>
  <c r="AO15" i="33"/>
  <c r="AO14" i="33"/>
  <c r="AO13" i="33"/>
  <c r="AO12" i="33"/>
  <c r="AD22" i="33"/>
  <c r="AH7" i="32"/>
  <c r="AG7" i="32"/>
  <c r="AF7" i="32"/>
  <c r="AE7" i="32"/>
  <c r="AD7" i="32"/>
  <c r="AC7" i="32"/>
  <c r="AB7" i="32"/>
  <c r="AA7" i="32"/>
  <c r="Z7" i="32"/>
  <c r="Y7" i="32"/>
  <c r="X7" i="32"/>
  <c r="W7" i="32"/>
  <c r="V7" i="32"/>
  <c r="H18" i="24"/>
  <c r="F18" i="24"/>
  <c r="F2" i="37"/>
  <c r="AI2" i="33"/>
  <c r="R42" i="32"/>
  <c r="R40" i="32"/>
  <c r="R43" i="32"/>
  <c r="R41" i="32"/>
  <c r="G18" i="24"/>
  <c r="E18" i="24"/>
  <c r="Y14" i="23"/>
  <c r="Y33" i="23"/>
  <c r="U4" i="22"/>
  <c r="Y34" i="23"/>
  <c r="Y35" i="23"/>
  <c r="Y36" i="23"/>
  <c r="Y37" i="23"/>
  <c r="Y38" i="23"/>
  <c r="Y39" i="23"/>
  <c r="Y40" i="23"/>
  <c r="Y41" i="23"/>
  <c r="Y42" i="23"/>
  <c r="Y13" i="23"/>
  <c r="Y16" i="23"/>
  <c r="Y17" i="23"/>
  <c r="Y18" i="23"/>
  <c r="Y19" i="23"/>
  <c r="Y20" i="23"/>
  <c r="Y21" i="23"/>
  <c r="Y12" i="23"/>
  <c r="V7" i="22"/>
  <c r="W7" i="22"/>
  <c r="X7" i="22"/>
  <c r="Y7" i="22"/>
  <c r="Z7" i="22"/>
  <c r="AA7" i="22"/>
  <c r="AB7" i="22"/>
  <c r="AC7" i="22"/>
  <c r="AD7" i="22"/>
  <c r="AE7" i="22"/>
  <c r="AF7" i="22"/>
  <c r="AG7" i="22"/>
  <c r="U7" i="22"/>
  <c r="U6" i="22"/>
  <c r="U5" i="22"/>
  <c r="P32" i="22"/>
  <c r="E2" i="24"/>
  <c r="N43" i="23"/>
  <c r="N45" i="23"/>
  <c r="AD2" i="23"/>
  <c r="P30" i="22"/>
  <c r="P33" i="22"/>
  <c r="P31" i="22"/>
  <c r="N22" i="23"/>
  <c r="N24" i="23"/>
  <c r="V38" i="36" l="1"/>
  <c r="Q30" i="7" s="1"/>
  <c r="AA12" i="36"/>
  <c r="AA19" i="36"/>
  <c r="R23" i="36"/>
  <c r="AA23" i="36" s="1"/>
  <c r="R19" i="36"/>
  <c r="R38" i="36" s="1"/>
  <c r="AA31" i="36"/>
  <c r="AA15" i="36"/>
  <c r="AA20" i="36"/>
  <c r="N38" i="36"/>
  <c r="Q34" i="7" s="1"/>
  <c r="Q33" i="7" s="1"/>
  <c r="AA14" i="36"/>
  <c r="AA27" i="36"/>
  <c r="AA10" i="36"/>
  <c r="AA33" i="36"/>
  <c r="AA29" i="36"/>
  <c r="AA25" i="36"/>
  <c r="AA21" i="36"/>
  <c r="AA17" i="36"/>
  <c r="AA32" i="36"/>
  <c r="AA16" i="36"/>
  <c r="AA37" i="36"/>
  <c r="Q29" i="7" l="1"/>
  <c r="Q28" i="7" s="1"/>
  <c r="AA38" i="36"/>
  <c r="AA41"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7" authorId="0" shapeId="0" xr:uid="{00000000-0006-0000-0600-000001000000}">
      <text>
        <r>
          <rPr>
            <b/>
            <sz val="9"/>
            <color indexed="81"/>
            <rFont val="MS P ゴシック"/>
            <family val="3"/>
            <charset val="128"/>
          </rPr>
          <t>セルの色変更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3" authorId="0" shapeId="0" xr:uid="{00000000-0006-0000-0900-000001000000}">
      <text>
        <r>
          <rPr>
            <b/>
            <sz val="9"/>
            <color indexed="81"/>
            <rFont val="MS P ゴシック"/>
            <family val="3"/>
            <charset val="128"/>
          </rPr>
          <t>法定福利費等の事業主負担分を今回除いたため、自動計算がそのまま使えない</t>
        </r>
      </text>
    </comment>
  </commentList>
</comments>
</file>

<file path=xl/sharedStrings.xml><?xml version="1.0" encoding="utf-8"?>
<sst xmlns="http://schemas.openxmlformats.org/spreadsheetml/2006/main" count="1367" uniqueCount="279">
  <si>
    <t>職種</t>
    <rPh sb="0" eb="2">
      <t>ショクシュ</t>
    </rPh>
    <phoneticPr fontId="4"/>
  </si>
  <si>
    <t>市町村名</t>
    <rPh sb="0" eb="3">
      <t>シチョウソン</t>
    </rPh>
    <rPh sb="3" eb="4">
      <t>メイ</t>
    </rPh>
    <phoneticPr fontId="4"/>
  </si>
  <si>
    <t>施設・事業所名</t>
    <rPh sb="0" eb="2">
      <t>シセツ</t>
    </rPh>
    <rPh sb="3" eb="6">
      <t>ジギョウショ</t>
    </rPh>
    <rPh sb="6" eb="7">
      <t>メイ</t>
    </rPh>
    <phoneticPr fontId="4"/>
  </si>
  <si>
    <t>（１）賃金改善について</t>
    <rPh sb="3" eb="5">
      <t>チンギン</t>
    </rPh>
    <rPh sb="5" eb="7">
      <t>カイゼン</t>
    </rPh>
    <phoneticPr fontId="4"/>
  </si>
  <si>
    <t>①</t>
    <phoneticPr fontId="4"/>
  </si>
  <si>
    <t>②</t>
    <phoneticPr fontId="4"/>
  </si>
  <si>
    <t>③</t>
    <phoneticPr fontId="4"/>
  </si>
  <si>
    <t>賃金改善実施期間</t>
    <rPh sb="0" eb="2">
      <t>チンギン</t>
    </rPh>
    <rPh sb="2" eb="4">
      <t>カイゼン</t>
    </rPh>
    <rPh sb="4" eb="6">
      <t>ジッシ</t>
    </rPh>
    <rPh sb="6" eb="8">
      <t>キカン</t>
    </rPh>
    <phoneticPr fontId="4"/>
  </si>
  <si>
    <t>円</t>
    <rPh sb="0" eb="1">
      <t>エン</t>
    </rPh>
    <phoneticPr fontId="4"/>
  </si>
  <si>
    <t>事業者名</t>
    <rPh sb="0" eb="4">
      <t>ジギョウシャメイ</t>
    </rPh>
    <phoneticPr fontId="4"/>
  </si>
  <si>
    <t>代表者名</t>
    <rPh sb="0" eb="3">
      <t>ダイヒョウシャ</t>
    </rPh>
    <rPh sb="3" eb="4">
      <t>メイ</t>
    </rPh>
    <phoneticPr fontId="4"/>
  </si>
  <si>
    <t>都道府県名</t>
    <rPh sb="0" eb="4">
      <t>トドウフケン</t>
    </rPh>
    <rPh sb="4" eb="5">
      <t>メイ</t>
    </rPh>
    <phoneticPr fontId="4"/>
  </si>
  <si>
    <t>市町村名</t>
    <rPh sb="0" eb="4">
      <t>シチョウソンメイ</t>
    </rPh>
    <phoneticPr fontId="4"/>
  </si>
  <si>
    <t>番号</t>
    <rPh sb="0" eb="2">
      <t>バンゴウ</t>
    </rPh>
    <phoneticPr fontId="4"/>
  </si>
  <si>
    <t>④</t>
    <phoneticPr fontId="4"/>
  </si>
  <si>
    <t>　具体的な支払い方法</t>
    <rPh sb="1" eb="4">
      <t>グタイテキ</t>
    </rPh>
    <rPh sb="5" eb="7">
      <t>シハラ</t>
    </rPh>
    <rPh sb="8" eb="10">
      <t>ホウホウ</t>
    </rPh>
    <phoneticPr fontId="4"/>
  </si>
  <si>
    <t>支払った給与の項目</t>
    <rPh sb="0" eb="2">
      <t>シハラ</t>
    </rPh>
    <rPh sb="4" eb="6">
      <t>キュウヨ</t>
    </rPh>
    <rPh sb="7" eb="9">
      <t>コウモク</t>
    </rPh>
    <phoneticPr fontId="4"/>
  </si>
  <si>
    <t>賃金改善の方法</t>
    <rPh sb="0" eb="2">
      <t>チンギン</t>
    </rPh>
    <rPh sb="2" eb="4">
      <t>カイゼン</t>
    </rPh>
    <rPh sb="5" eb="7">
      <t>ホウホウ</t>
    </rPh>
    <phoneticPr fontId="4"/>
  </si>
  <si>
    <t>上記について相違ないことを証明いたします。</t>
    <rPh sb="0" eb="2">
      <t>ジョウキ</t>
    </rPh>
    <rPh sb="6" eb="8">
      <t>ソウイ</t>
    </rPh>
    <rPh sb="13" eb="15">
      <t>ショウメイ</t>
    </rPh>
    <phoneticPr fontId="4"/>
  </si>
  <si>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4"/>
  </si>
  <si>
    <t>施設・事業所番号</t>
    <rPh sb="0" eb="2">
      <t>シセツ</t>
    </rPh>
    <rPh sb="3" eb="6">
      <t>ジギョウショ</t>
    </rPh>
    <rPh sb="6" eb="8">
      <t>バンゴウ</t>
    </rPh>
    <phoneticPr fontId="4"/>
  </si>
  <si>
    <t>施設・事業所類型</t>
    <rPh sb="0" eb="2">
      <t>シセツ</t>
    </rPh>
    <rPh sb="3" eb="6">
      <t>ジギョウショ</t>
    </rPh>
    <rPh sb="6" eb="8">
      <t>ルイケイ</t>
    </rPh>
    <phoneticPr fontId="4"/>
  </si>
  <si>
    <t>人</t>
    <rPh sb="0" eb="1">
      <t>ニン</t>
    </rPh>
    <phoneticPr fontId="4"/>
  </si>
  <si>
    <t>円</t>
    <rPh sb="0" eb="1">
      <t>エン</t>
    </rPh>
    <phoneticPr fontId="4"/>
  </si>
  <si>
    <t>保育士</t>
    <rPh sb="0" eb="3">
      <t>ホイクシ</t>
    </rPh>
    <phoneticPr fontId="4"/>
  </si>
  <si>
    <t>副主任保育士</t>
    <rPh sb="0" eb="3">
      <t>フクシュニン</t>
    </rPh>
    <rPh sb="3" eb="6">
      <t>ホイクシ</t>
    </rPh>
    <phoneticPr fontId="4"/>
  </si>
  <si>
    <t>基本給</t>
    <rPh sb="0" eb="3">
      <t>キホンキュウ</t>
    </rPh>
    <phoneticPr fontId="4"/>
  </si>
  <si>
    <t>職名</t>
    <rPh sb="0" eb="2">
      <t>ショクメイ</t>
    </rPh>
    <phoneticPr fontId="4"/>
  </si>
  <si>
    <t>改善した
給与項目</t>
    <rPh sb="0" eb="2">
      <t>カイゼン</t>
    </rPh>
    <rPh sb="5" eb="7">
      <t>キュウヨ</t>
    </rPh>
    <rPh sb="7" eb="9">
      <t>コウモク</t>
    </rPh>
    <phoneticPr fontId="4"/>
  </si>
  <si>
    <t>月</t>
    <rPh sb="0" eb="1">
      <t>ツキ</t>
    </rPh>
    <phoneticPr fontId="4"/>
  </si>
  <si>
    <t>調理員</t>
    <rPh sb="0" eb="3">
      <t>チョウリイン</t>
    </rPh>
    <phoneticPr fontId="4"/>
  </si>
  <si>
    <t>手当</t>
    <rPh sb="0" eb="2">
      <t>テアテ</t>
    </rPh>
    <phoneticPr fontId="4"/>
  </si>
  <si>
    <t>事務員</t>
    <rPh sb="0" eb="3">
      <t>ジムイン</t>
    </rPh>
    <phoneticPr fontId="4"/>
  </si>
  <si>
    <t>例2</t>
    <rPh sb="0" eb="1">
      <t>レイ</t>
    </rPh>
    <phoneticPr fontId="4"/>
  </si>
  <si>
    <t>例1</t>
    <rPh sb="0" eb="1">
      <t>レイ</t>
    </rPh>
    <phoneticPr fontId="4"/>
  </si>
  <si>
    <t>専門リーダー</t>
    <rPh sb="0" eb="2">
      <t>センモン</t>
    </rPh>
    <phoneticPr fontId="4"/>
  </si>
  <si>
    <t>例3</t>
    <rPh sb="0" eb="1">
      <t>レイ</t>
    </rPh>
    <phoneticPr fontId="4"/>
  </si>
  <si>
    <t>副主任保育士</t>
    <rPh sb="0" eb="1">
      <t>フク</t>
    </rPh>
    <rPh sb="1" eb="3">
      <t>シュニン</t>
    </rPh>
    <rPh sb="3" eb="6">
      <t>ホイクシ</t>
    </rPh>
    <phoneticPr fontId="4"/>
  </si>
  <si>
    <t>合計</t>
    <rPh sb="0" eb="2">
      <t>ゴウケイ</t>
    </rPh>
    <phoneticPr fontId="4"/>
  </si>
  <si>
    <t>○○県</t>
    <rPh sb="2" eb="3">
      <t>ケン</t>
    </rPh>
    <phoneticPr fontId="4"/>
  </si>
  <si>
    <t>○○市</t>
    <rPh sb="2" eb="3">
      <t>シ</t>
    </rPh>
    <phoneticPr fontId="4"/>
  </si>
  <si>
    <t>○○保育所</t>
    <rPh sb="2" eb="5">
      <t>ホイクショ</t>
    </rPh>
    <phoneticPr fontId="4"/>
  </si>
  <si>
    <t>拠出見込額</t>
    <rPh sb="0" eb="2">
      <t>キョシュツ</t>
    </rPh>
    <rPh sb="2" eb="4">
      <t>ミコミ</t>
    </rPh>
    <rPh sb="4" eb="5">
      <t>ガク</t>
    </rPh>
    <phoneticPr fontId="4"/>
  </si>
  <si>
    <t>①</t>
    <phoneticPr fontId="4"/>
  </si>
  <si>
    <t>③</t>
    <phoneticPr fontId="4"/>
  </si>
  <si>
    <t>人数Ｂ</t>
    <rPh sb="0" eb="2">
      <t>ニンズウ</t>
    </rPh>
    <phoneticPr fontId="4"/>
  </si>
  <si>
    <t>人数Ａ</t>
    <rPh sb="0" eb="2">
      <t>ニンズウ</t>
    </rPh>
    <phoneticPr fontId="4"/>
  </si>
  <si>
    <t>＝</t>
    <phoneticPr fontId="4"/>
  </si>
  <si>
    <t>×</t>
    <phoneticPr fontId="4"/>
  </si>
  <si>
    <t>×</t>
    <phoneticPr fontId="4"/>
  </si>
  <si>
    <t>□□□リーダー</t>
    <phoneticPr fontId="4"/>
  </si>
  <si>
    <t>△△△リーダー</t>
    <phoneticPr fontId="4"/>
  </si>
  <si>
    <t>○○○リーダー</t>
    <phoneticPr fontId="4"/>
  </si>
  <si>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4"/>
  </si>
  <si>
    <t>同一事業者が運営する全ての施設・事業所（特定教育・保育施設及び特定地域型保育事業所）について記入すること。</t>
    <phoneticPr fontId="4"/>
  </si>
  <si>
    <t>※</t>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</si>
  <si>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</si>
  <si>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t>
    <phoneticPr fontId="4"/>
  </si>
  <si>
    <t>基本給</t>
    <rPh sb="0" eb="3">
      <t>キホンキュウ</t>
    </rPh>
    <phoneticPr fontId="4"/>
  </si>
  <si>
    <t>○</t>
    <phoneticPr fontId="4"/>
  </si>
  <si>
    <t>手当（　　　　）</t>
    <rPh sb="0" eb="2">
      <t>テアテ</t>
    </rPh>
    <phoneticPr fontId="4"/>
  </si>
  <si>
    <t>賞与（一時金）</t>
    <rPh sb="0" eb="2">
      <t>ショウヨ</t>
    </rPh>
    <rPh sb="3" eb="6">
      <t>イチジキン</t>
    </rPh>
    <phoneticPr fontId="4"/>
  </si>
  <si>
    <t>その他（　　　　）</t>
    <rPh sb="2" eb="3">
      <t>ホカ</t>
    </rPh>
    <phoneticPr fontId="4"/>
  </si>
  <si>
    <t>○</t>
    <phoneticPr fontId="4"/>
  </si>
  <si>
    <t>例１</t>
    <rPh sb="0" eb="1">
      <t>レイ</t>
    </rPh>
    <phoneticPr fontId="4"/>
  </si>
  <si>
    <t>例２</t>
    <rPh sb="0" eb="1">
      <t>レイ</t>
    </rPh>
    <phoneticPr fontId="4"/>
  </si>
  <si>
    <t>令和　　年　　月　　日</t>
    <rPh sb="0" eb="2">
      <t>レイワ</t>
    </rPh>
    <rPh sb="4" eb="5">
      <t>ネン</t>
    </rPh>
    <rPh sb="7" eb="8">
      <t>ツキ</t>
    </rPh>
    <rPh sb="10" eb="11">
      <t>ヒ</t>
    </rPh>
    <phoneticPr fontId="4"/>
  </si>
  <si>
    <t>前年度の加算残額</t>
    <rPh sb="0" eb="3">
      <t>ゼンネンド</t>
    </rPh>
    <rPh sb="4" eb="6">
      <t>カサン</t>
    </rPh>
    <rPh sb="6" eb="8">
      <t>ザンガク</t>
    </rPh>
    <phoneticPr fontId="4"/>
  </si>
  <si>
    <t>前年度の加算残額に対応した賃金の支払い状況</t>
    <rPh sb="0" eb="3">
      <t>ゼンネンド</t>
    </rPh>
    <rPh sb="4" eb="6">
      <t>カサン</t>
    </rPh>
    <rPh sb="6" eb="8">
      <t>ザンガク</t>
    </rPh>
    <rPh sb="9" eb="11">
      <t>タイオウ</t>
    </rPh>
    <rPh sb="13" eb="15">
      <t>チンギン</t>
    </rPh>
    <rPh sb="16" eb="18">
      <t>シハラ</t>
    </rPh>
    <rPh sb="19" eb="21">
      <t>ジョウキョウ</t>
    </rPh>
    <phoneticPr fontId="4"/>
  </si>
  <si>
    <t>支払いの有無</t>
    <rPh sb="0" eb="2">
      <t>シハラ</t>
    </rPh>
    <rPh sb="4" eb="6">
      <t>ウム</t>
    </rPh>
    <phoneticPr fontId="4"/>
  </si>
  <si>
    <t>前年度の加算残額に対応した支払い賃金額</t>
    <rPh sb="0" eb="3">
      <t>ゼンネンド</t>
    </rPh>
    <rPh sb="4" eb="6">
      <t>カサン</t>
    </rPh>
    <rPh sb="6" eb="8">
      <t>ザンガク</t>
    </rPh>
    <rPh sb="9" eb="11">
      <t>タイオウ</t>
    </rPh>
    <rPh sb="13" eb="15">
      <t>シハラ</t>
    </rPh>
    <rPh sb="16" eb="18">
      <t>チンギン</t>
    </rPh>
    <rPh sb="18" eb="19">
      <t>ガク</t>
    </rPh>
    <phoneticPr fontId="4"/>
  </si>
  <si>
    <t>支払い時期</t>
    <rPh sb="0" eb="2">
      <t>シハラ</t>
    </rPh>
    <rPh sb="3" eb="5">
      <t>ジキ</t>
    </rPh>
    <phoneticPr fontId="4"/>
  </si>
  <si>
    <t>　</t>
    <phoneticPr fontId="4"/>
  </si>
  <si>
    <t>加算Ⅱの新規事由による賃金改善額</t>
    <rPh sb="0" eb="2">
      <t>カサン</t>
    </rPh>
    <rPh sb="4" eb="6">
      <t>シンキ</t>
    </rPh>
    <rPh sb="6" eb="8">
      <t>ジユウ</t>
    </rPh>
    <rPh sb="11" eb="13">
      <t>チンギン</t>
    </rPh>
    <rPh sb="13" eb="15">
      <t>カイゼン</t>
    </rPh>
    <rPh sb="15" eb="16">
      <t>ガク</t>
    </rPh>
    <phoneticPr fontId="4"/>
  </si>
  <si>
    <t>c</t>
    <phoneticPr fontId="4"/>
  </si>
  <si>
    <t>加算Ⅱ新規事由</t>
    <rPh sb="0" eb="2">
      <t>カサン</t>
    </rPh>
    <rPh sb="3" eb="5">
      <t>シンキ</t>
    </rPh>
    <rPh sb="5" eb="7">
      <t>ジユウ</t>
    </rPh>
    <phoneticPr fontId="4"/>
  </si>
  <si>
    <t>）</t>
    <phoneticPr fontId="4"/>
  </si>
  <si>
    <t>（</t>
    <phoneticPr fontId="4"/>
  </si>
  <si>
    <t>ヶ月</t>
  </si>
  <si>
    <t>②</t>
    <phoneticPr fontId="4"/>
  </si>
  <si>
    <t>加算残額に対応した賃金の支払い状況</t>
    <rPh sb="0" eb="2">
      <t>カサン</t>
    </rPh>
    <rPh sb="2" eb="4">
      <t>ザンガク</t>
    </rPh>
    <rPh sb="5" eb="7">
      <t>タイオウ</t>
    </rPh>
    <rPh sb="9" eb="11">
      <t>チンギン</t>
    </rPh>
    <rPh sb="12" eb="14">
      <t>シハラ</t>
    </rPh>
    <rPh sb="15" eb="17">
      <t>ジョウキョウ</t>
    </rPh>
    <phoneticPr fontId="4"/>
  </si>
  <si>
    <t>（１）加算前年度の加算残額に対応する賃金改善の状況（加算前年度の加算残額がある場合のみ記入））</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28">
      <t>カサン</t>
    </rPh>
    <rPh sb="28" eb="31">
      <t>ゼンネンド</t>
    </rPh>
    <rPh sb="32" eb="34">
      <t>カサン</t>
    </rPh>
    <rPh sb="34" eb="36">
      <t>ザンガク</t>
    </rPh>
    <rPh sb="39" eb="41">
      <t>バアイ</t>
    </rPh>
    <rPh sb="43" eb="45">
      <t>キニュウ</t>
    </rPh>
    <phoneticPr fontId="4"/>
  </si>
  <si>
    <t>支払った給与の項目</t>
    <rPh sb="0" eb="2">
      <t>シハラ</t>
    </rPh>
    <rPh sb="4" eb="6">
      <t>キュウヨ</t>
    </rPh>
    <rPh sb="5" eb="6">
      <t>シキュウ</t>
    </rPh>
    <rPh sb="7" eb="9">
      <t>コウモク</t>
    </rPh>
    <phoneticPr fontId="4"/>
  </si>
  <si>
    <t>加算前年度の加算残額に対応した賃金の支払い状況</t>
    <rPh sb="0" eb="2">
      <t>カサン</t>
    </rPh>
    <rPh sb="2" eb="5">
      <t>ゼンネンド</t>
    </rPh>
    <rPh sb="6" eb="8">
      <t>カサン</t>
    </rPh>
    <rPh sb="8" eb="10">
      <t>ザンガク</t>
    </rPh>
    <rPh sb="11" eb="13">
      <t>タイオウ</t>
    </rPh>
    <rPh sb="15" eb="17">
      <t>チンギン</t>
    </rPh>
    <rPh sb="18" eb="20">
      <t>シハラ</t>
    </rPh>
    <rPh sb="21" eb="23">
      <t>ジョウキョウ</t>
    </rPh>
    <phoneticPr fontId="4"/>
  </si>
  <si>
    <t>（以下、加算残額が生じた場合のみ記入）</t>
    <rPh sb="1" eb="3">
      <t>イカ</t>
    </rPh>
    <rPh sb="4" eb="6">
      <t>カサン</t>
    </rPh>
    <rPh sb="6" eb="8">
      <t>ザンガク</t>
    </rPh>
    <rPh sb="9" eb="10">
      <t>ショウ</t>
    </rPh>
    <rPh sb="12" eb="14">
      <t>バアイ</t>
    </rPh>
    <rPh sb="16" eb="18">
      <t>キニュウ</t>
    </rPh>
    <phoneticPr fontId="4"/>
  </si>
  <si>
    <t>加算前年度の加算残額</t>
    <rPh sb="0" eb="2">
      <t>カサン</t>
    </rPh>
    <rPh sb="2" eb="5">
      <t>ゼンネンド</t>
    </rPh>
    <rPh sb="6" eb="8">
      <t>カサン</t>
    </rPh>
    <rPh sb="8" eb="10">
      <t>ザンガク</t>
    </rPh>
    <phoneticPr fontId="4"/>
  </si>
  <si>
    <t>加算前年度の加算残額に対応した支払い賃金額（法定福利費等の事業主負担増加額を含む）</t>
    <rPh sb="0" eb="2">
      <t>カサン</t>
    </rPh>
    <rPh sb="2" eb="5">
      <t>ゼンネンド</t>
    </rPh>
    <rPh sb="6" eb="8">
      <t>カサン</t>
    </rPh>
    <rPh sb="8" eb="10">
      <t>ザンガク</t>
    </rPh>
    <rPh sb="11" eb="13">
      <t>タイオウ</t>
    </rPh>
    <rPh sb="15" eb="17">
      <t>シハラ</t>
    </rPh>
    <rPh sb="18" eb="20">
      <t>チンギン</t>
    </rPh>
    <rPh sb="20" eb="21">
      <t>ガク</t>
    </rPh>
    <phoneticPr fontId="4"/>
  </si>
  <si>
    <t>施設・事業所名</t>
    <phoneticPr fontId="4"/>
  </si>
  <si>
    <t>賃金改善明細（職員別表）</t>
    <rPh sb="4" eb="6">
      <t>メイサイ</t>
    </rPh>
    <rPh sb="7" eb="9">
      <t>ショクイン</t>
    </rPh>
    <rPh sb="9" eb="10">
      <t>ベツ</t>
    </rPh>
    <rPh sb="10" eb="11">
      <t>ヒョウ</t>
    </rPh>
    <phoneticPr fontId="4"/>
  </si>
  <si>
    <t>No</t>
    <phoneticPr fontId="4"/>
  </si>
  <si>
    <t>職員名</t>
    <phoneticPr fontId="4"/>
  </si>
  <si>
    <t>改善実施有無</t>
    <phoneticPr fontId="4"/>
  </si>
  <si>
    <t>職種</t>
    <phoneticPr fontId="4"/>
  </si>
  <si>
    <t>法人役員との兼務</t>
    <phoneticPr fontId="4"/>
  </si>
  <si>
    <r>
      <t>基準年度における賃金水準を適用した場合の賃金</t>
    </r>
    <r>
      <rPr>
        <sz val="12"/>
        <rFont val="ＭＳ ゴシック"/>
        <family val="3"/>
        <charset val="128"/>
      </rPr>
      <t>※4</t>
    </r>
    <rPh sb="0" eb="2">
      <t>キジュン</t>
    </rPh>
    <rPh sb="2" eb="4">
      <t>ネンド</t>
    </rPh>
    <rPh sb="8" eb="10">
      <t>チンギン</t>
    </rPh>
    <rPh sb="10" eb="12">
      <t>スイジュン</t>
    </rPh>
    <rPh sb="13" eb="15">
      <t>テキヨウ</t>
    </rPh>
    <rPh sb="17" eb="19">
      <t>バアイ</t>
    </rPh>
    <rPh sb="20" eb="22">
      <t>チンギン</t>
    </rPh>
    <phoneticPr fontId="4"/>
  </si>
  <si>
    <r>
      <t>人件費の
改定状況   部分</t>
    </r>
    <r>
      <rPr>
        <sz val="12"/>
        <rFont val="ＭＳ ゴシック"/>
        <family val="3"/>
        <charset val="128"/>
      </rPr>
      <t>※5</t>
    </r>
    <r>
      <rPr>
        <sz val="14"/>
        <rFont val="ＭＳ ゴシック"/>
        <family val="3"/>
        <charset val="128"/>
      </rPr>
      <t xml:space="preserve">
⑤</t>
    </r>
    <rPh sb="0" eb="3">
      <t>ジンケンヒ</t>
    </rPh>
    <rPh sb="5" eb="7">
      <t>カイテイ</t>
    </rPh>
    <rPh sb="7" eb="9">
      <t>ジョウキョウ</t>
    </rPh>
    <rPh sb="12" eb="14">
      <t>ブブン</t>
    </rPh>
    <phoneticPr fontId="4"/>
  </si>
  <si>
    <t>計
⑥
（④＋⑤）</t>
    <rPh sb="0" eb="1">
      <t>ケイ</t>
    </rPh>
    <phoneticPr fontId="4"/>
  </si>
  <si>
    <r>
      <t xml:space="preserve">計
</t>
    </r>
    <r>
      <rPr>
        <sz val="12"/>
        <rFont val="ＭＳ ゴシック"/>
        <family val="3"/>
        <charset val="128"/>
      </rPr>
      <t>⑩
（⑦＋⑧＋⑨）</t>
    </r>
    <rPh sb="0" eb="1">
      <t>ケイ</t>
    </rPh>
    <phoneticPr fontId="4"/>
  </si>
  <si>
    <t>備考</t>
    <rPh sb="0" eb="2">
      <t>ビコウ</t>
    </rPh>
    <phoneticPr fontId="4"/>
  </si>
  <si>
    <t>基本給
①</t>
    <phoneticPr fontId="4"/>
  </si>
  <si>
    <t>手当
②</t>
    <rPh sb="0" eb="2">
      <t>テアテ</t>
    </rPh>
    <phoneticPr fontId="4"/>
  </si>
  <si>
    <t>賞与
（一時金）
③</t>
    <rPh sb="0" eb="2">
      <t>ショウヨ</t>
    </rPh>
    <phoneticPr fontId="4"/>
  </si>
  <si>
    <r>
      <t xml:space="preserve">小計
</t>
    </r>
    <r>
      <rPr>
        <sz val="12"/>
        <rFont val="ＭＳ ゴシック"/>
        <family val="3"/>
        <charset val="128"/>
      </rPr>
      <t>④
（①＋②＋③）</t>
    </r>
    <rPh sb="0" eb="2">
      <t>ショウケイ</t>
    </rPh>
    <phoneticPr fontId="4"/>
  </si>
  <si>
    <t>基本給
⑦</t>
    <phoneticPr fontId="4"/>
  </si>
  <si>
    <t>手当
⑧</t>
    <rPh sb="0" eb="2">
      <t>テアテ</t>
    </rPh>
    <phoneticPr fontId="4"/>
  </si>
  <si>
    <t>賞与
（一時金）
⑨</t>
    <rPh sb="0" eb="2">
      <t>ショウヨ</t>
    </rPh>
    <phoneticPr fontId="4"/>
  </si>
  <si>
    <t>総額</t>
    <rPh sb="0" eb="2">
      <t>ソウガク</t>
    </rPh>
    <phoneticPr fontId="4"/>
  </si>
  <si>
    <t>【記入における留意事項】</t>
    <phoneticPr fontId="4"/>
  </si>
  <si>
    <t>施設・事業所に現に勤務している職員全員（職種を問わず、非常勤を含む。）を記載すること。</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</si>
  <si>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</si>
  <si>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※1</t>
    <phoneticPr fontId="4"/>
  </si>
  <si>
    <t>※2　</t>
    <phoneticPr fontId="4"/>
  </si>
  <si>
    <t>「常勤」とは、原則として施設で定めた勤務時間（所定労働時間）の全てを勤務する者、又は１日６時間以上かつ20日以上勤務している者をいい、「非常勤」とは常勤以外の者をいう。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</si>
  <si>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</si>
  <si>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</si>
  <si>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</si>
  <si>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※5</t>
    <phoneticPr fontId="4"/>
  </si>
  <si>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4"/>
  </si>
  <si>
    <t>無</t>
    <rPh sb="0" eb="1">
      <t>ナシ</t>
    </rPh>
    <phoneticPr fontId="4"/>
  </si>
  <si>
    <t>※</t>
    <phoneticPr fontId="4"/>
  </si>
  <si>
    <t>「①欄の金額＞②欄の金額」となっている場合には、残る加算残額に対応する賃金の支払い予定についても③欄に記入し、当該賃金について速やかに支払うとともに、支払い後に改めて本様式による実績報告書を提出すること。</t>
    <rPh sb="2" eb="3">
      <t>ラン</t>
    </rPh>
    <rPh sb="4" eb="6">
      <t>キンガク</t>
    </rPh>
    <rPh sb="8" eb="9">
      <t>ラン</t>
    </rPh>
    <rPh sb="10" eb="12">
      <t>キンガク</t>
    </rPh>
    <rPh sb="19" eb="21">
      <t>バアイ</t>
    </rPh>
    <rPh sb="24" eb="25">
      <t>ノコ</t>
    </rPh>
    <rPh sb="26" eb="28">
      <t>カサン</t>
    </rPh>
    <rPh sb="28" eb="30">
      <t>ザンガク</t>
    </rPh>
    <rPh sb="31" eb="33">
      <t>タイオウ</t>
    </rPh>
    <rPh sb="35" eb="37">
      <t>チンギン</t>
    </rPh>
    <rPh sb="38" eb="40">
      <t>シハラ</t>
    </rPh>
    <rPh sb="41" eb="43">
      <t>ヨテイ</t>
    </rPh>
    <rPh sb="49" eb="50">
      <t>ラン</t>
    </rPh>
    <rPh sb="51" eb="53">
      <t>キニュウ</t>
    </rPh>
    <rPh sb="55" eb="57">
      <t>トウガイ</t>
    </rPh>
    <rPh sb="57" eb="59">
      <t>チンギン</t>
    </rPh>
    <rPh sb="63" eb="64">
      <t>スミ</t>
    </rPh>
    <rPh sb="67" eb="69">
      <t>シハラ</t>
    </rPh>
    <rPh sb="75" eb="77">
      <t>シハラ</t>
    </rPh>
    <rPh sb="78" eb="79">
      <t>ゴ</t>
    </rPh>
    <rPh sb="80" eb="81">
      <t>アラタ</t>
    </rPh>
    <rPh sb="83" eb="84">
      <t>ホン</t>
    </rPh>
    <rPh sb="84" eb="86">
      <t>ヨウシキ</t>
    </rPh>
    <rPh sb="89" eb="91">
      <t>ジッセキ</t>
    </rPh>
    <rPh sb="91" eb="94">
      <t>ホウコクショ</t>
    </rPh>
    <rPh sb="95" eb="97">
      <t>テイシュツ</t>
    </rPh>
    <phoneticPr fontId="4"/>
  </si>
  <si>
    <t>令和　年度賃金改善計画書（処遇改善等加算Ⅱ）</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phoneticPr fontId="4"/>
  </si>
  <si>
    <t>令和　　年度賃金改善実績報告書（処遇改善等加算Ⅰ）</t>
    <rPh sb="0" eb="2">
      <t>レイワ</t>
    </rPh>
    <rPh sb="4" eb="5">
      <t>ネン</t>
    </rPh>
    <rPh sb="5" eb="6">
      <t>ド</t>
    </rPh>
    <rPh sb="6" eb="8">
      <t>チンギン</t>
    </rPh>
    <rPh sb="8" eb="10">
      <t>カイゼン</t>
    </rPh>
    <rPh sb="10" eb="12">
      <t>ジッセキ</t>
    </rPh>
    <rPh sb="12" eb="15">
      <t>ホウコクショ</t>
    </rPh>
    <phoneticPr fontId="4"/>
  </si>
  <si>
    <t>③</t>
    <phoneticPr fontId="4"/>
  </si>
  <si>
    <t>　　記載例に従って、下記の表に記載すること（職名・職種・改善する給与項目、算出方法が同じ場合には、まとめて記載すること）。</t>
    <rPh sb="37" eb="39">
      <t>サンシュツ</t>
    </rPh>
    <rPh sb="39" eb="41">
      <t>ホウホウ</t>
    </rPh>
    <phoneticPr fontId="4"/>
  </si>
  <si>
    <t>　　記載例に従って、下記の表に記載すること（職名・職種・改善した給与項目、算出方法が同じ場合には、まとめて記載すること）。</t>
    <phoneticPr fontId="4"/>
  </si>
  <si>
    <t>　　記載例に従って、下記の表に記載すること（職名・職種・改善した給与項目、算出方法が同じ場合には、まとめて記載すること）。</t>
    <phoneticPr fontId="4"/>
  </si>
  <si>
    <t>（２）加算実績額</t>
    <rPh sb="3" eb="5">
      <t>カサン</t>
    </rPh>
    <rPh sb="5" eb="7">
      <t>ジッセキ</t>
    </rPh>
    <rPh sb="7" eb="8">
      <t>ガク</t>
    </rPh>
    <phoneticPr fontId="4"/>
  </si>
  <si>
    <t>①</t>
    <phoneticPr fontId="4"/>
  </si>
  <si>
    <t>受入見込額</t>
    <rPh sb="0" eb="1">
      <t>ウ</t>
    </rPh>
    <rPh sb="1" eb="2">
      <t>イ</t>
    </rPh>
    <rPh sb="2" eb="4">
      <t>ミコミ</t>
    </rPh>
    <rPh sb="4" eb="5">
      <t>ガク</t>
    </rPh>
    <phoneticPr fontId="4"/>
  </si>
  <si>
    <t>③</t>
    <phoneticPr fontId="4"/>
  </si>
  <si>
    <t>①</t>
    <phoneticPr fontId="4"/>
  </si>
  <si>
    <t>（４）他施設・事業所への配分等について</t>
    <rPh sb="3" eb="6">
      <t>タシセツ</t>
    </rPh>
    <rPh sb="7" eb="10">
      <t>ジギョウショ</t>
    </rPh>
    <rPh sb="12" eb="14">
      <t>ハイブン</t>
    </rPh>
    <rPh sb="14" eb="15">
      <t>トウ</t>
    </rPh>
    <phoneticPr fontId="4"/>
  </si>
  <si>
    <t>（５）加算実績額と賃金改善に要した費用の総額との差額について</t>
    <rPh sb="3" eb="5">
      <t>カサン</t>
    </rPh>
    <rPh sb="5" eb="8">
      <t>ジッセキガク</t>
    </rPh>
    <rPh sb="9" eb="11">
      <t>チンギン</t>
    </rPh>
    <rPh sb="11" eb="13">
      <t>カイゼン</t>
    </rPh>
    <rPh sb="14" eb="15">
      <t>ヨウ</t>
    </rPh>
    <rPh sb="17" eb="19">
      <t>ヒヨウ</t>
    </rPh>
    <rPh sb="20" eb="22">
      <t>ソウガク</t>
    </rPh>
    <rPh sb="24" eb="26">
      <t>サガク</t>
    </rPh>
    <phoneticPr fontId="4"/>
  </si>
  <si>
    <t>①</t>
    <phoneticPr fontId="4"/>
  </si>
  <si>
    <t>②</t>
    <phoneticPr fontId="4"/>
  </si>
  <si>
    <t>Ａ</t>
    <phoneticPr fontId="4"/>
  </si>
  <si>
    <t>Ｂ</t>
    <phoneticPr fontId="4"/>
  </si>
  <si>
    <t>②</t>
    <phoneticPr fontId="4"/>
  </si>
  <si>
    <t>令和　　年度賃金改善実績報告書（処遇改善等加算Ⅱ）</t>
    <rPh sb="0" eb="2">
      <t>レイワ</t>
    </rPh>
    <rPh sb="4" eb="5">
      <t>ネン</t>
    </rPh>
    <rPh sb="5" eb="6">
      <t>ド</t>
    </rPh>
    <rPh sb="6" eb="8">
      <t>チンギン</t>
    </rPh>
    <rPh sb="8" eb="10">
      <t>カイゼン</t>
    </rPh>
    <rPh sb="10" eb="12">
      <t>ジッセキ</t>
    </rPh>
    <rPh sb="12" eb="15">
      <t>ホウコクショ</t>
    </rPh>
    <rPh sb="16" eb="18">
      <t>ショグウ</t>
    </rPh>
    <rPh sb="18" eb="20">
      <t>カイゼン</t>
    </rPh>
    <rPh sb="20" eb="21">
      <t>トウ</t>
    </rPh>
    <rPh sb="21" eb="23">
      <t>カサン</t>
    </rPh>
    <phoneticPr fontId="4"/>
  </si>
  <si>
    <t>※2</t>
    <phoneticPr fontId="4"/>
  </si>
  <si>
    <t>同一事業者が運営する全ての施設・事業所（特定教育・保育施設及び特定地域型保育事業所）について記入すること。</t>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</si>
  <si>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</si>
  <si>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</si>
  <si>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同一事業者内における拠出実績額・受入実績額一覧表</t>
    <rPh sb="0" eb="2">
      <t>ドウイツ</t>
    </rPh>
    <rPh sb="2" eb="5">
      <t>ジギョウシャ</t>
    </rPh>
    <rPh sb="5" eb="6">
      <t>ナイ</t>
    </rPh>
    <rPh sb="10" eb="12">
      <t>キョシュツ</t>
    </rPh>
    <rPh sb="12" eb="14">
      <t>ジッセキ</t>
    </rPh>
    <rPh sb="14" eb="15">
      <t>ガク</t>
    </rPh>
    <rPh sb="16" eb="18">
      <t>ウケイレ</t>
    </rPh>
    <rPh sb="18" eb="20">
      <t>ジッセキ</t>
    </rPh>
    <rPh sb="20" eb="21">
      <t>ガク</t>
    </rPh>
    <rPh sb="21" eb="23">
      <t>イチラン</t>
    </rPh>
    <rPh sb="23" eb="24">
      <t>ヒョウ</t>
    </rPh>
    <phoneticPr fontId="4"/>
  </si>
  <si>
    <t>加算Ⅰ新規事由なし</t>
    <rPh sb="0" eb="2">
      <t>カサン</t>
    </rPh>
    <rPh sb="3" eb="5">
      <t>シンキ</t>
    </rPh>
    <rPh sb="5" eb="7">
      <t>ジユウ</t>
    </rPh>
    <phoneticPr fontId="4"/>
  </si>
  <si>
    <t>加算Ⅰ新規事由あり</t>
    <rPh sb="0" eb="2">
      <t>カサン</t>
    </rPh>
    <rPh sb="3" eb="5">
      <t>シンキ</t>
    </rPh>
    <rPh sb="5" eb="7">
      <t>ジユウ</t>
    </rPh>
    <phoneticPr fontId="4"/>
  </si>
  <si>
    <t>←【様式５】（３）⑨事業主負担増加相当総額</t>
    <phoneticPr fontId="4"/>
  </si>
  <si>
    <t>③</t>
    <phoneticPr fontId="4"/>
  </si>
  <si>
    <t>あり</t>
    <phoneticPr fontId="4"/>
  </si>
  <si>
    <t>なし</t>
    <phoneticPr fontId="4"/>
  </si>
  <si>
    <t>加算Ⅰ新規事由の有無</t>
    <phoneticPr fontId="4"/>
  </si>
  <si>
    <t>加算Ⅱ新規事由の有無</t>
    <phoneticPr fontId="4"/>
  </si>
  <si>
    <t>加算Ⅱ新規事由あり</t>
    <phoneticPr fontId="4"/>
  </si>
  <si>
    <t>加算Ⅱ新規事由なし</t>
    <phoneticPr fontId="4"/>
  </si>
  <si>
    <t>加算当年度内の賃金改善実施期間における支払賃金</t>
    <rPh sb="0" eb="2">
      <t>カサン</t>
    </rPh>
    <rPh sb="2" eb="5">
      <t>トウネンド</t>
    </rPh>
    <rPh sb="5" eb="6">
      <t>ナイ</t>
    </rPh>
    <rPh sb="7" eb="9">
      <t>チンギン</t>
    </rPh>
    <rPh sb="9" eb="11">
      <t>カイゼン</t>
    </rPh>
    <rPh sb="11" eb="13">
      <t>ジッシ</t>
    </rPh>
    <rPh sb="13" eb="15">
      <t>キカン</t>
    </rPh>
    <rPh sb="19" eb="21">
      <t>シハラ</t>
    </rPh>
    <rPh sb="21" eb="23">
      <t>チンギン</t>
    </rPh>
    <phoneticPr fontId="4"/>
  </si>
  <si>
    <t>⑩のうち
加算前年度の加算残額に係る支払賃金※6
⑪</t>
    <phoneticPr fontId="4"/>
  </si>
  <si>
    <t>※6</t>
    <phoneticPr fontId="4"/>
  </si>
  <si>
    <t>別紙様式５別添２の「同一事業者内における拠出実績額・受入実績額一覧表」を添付すること。</t>
    <rPh sb="5" eb="7">
      <t>ベッテン</t>
    </rPh>
    <rPh sb="22" eb="24">
      <t>ジッセキ</t>
    </rPh>
    <rPh sb="28" eb="30">
      <t>ジッセキ</t>
    </rPh>
    <phoneticPr fontId="4"/>
  </si>
  <si>
    <t>施設・事業所名</t>
    <phoneticPr fontId="4"/>
  </si>
  <si>
    <t>施設・事業所名</t>
    <phoneticPr fontId="4"/>
  </si>
  <si>
    <t>施設・事業所名</t>
    <phoneticPr fontId="4"/>
  </si>
  <si>
    <t>（６）副主任保育士等に係る賃金改善について（内訳）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</si>
  <si>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（７）職務分野別リーダー等に係る賃金改善について（内訳）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</si>
  <si>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加算実績額（千円未満の端数は切り捨て）（※）</t>
    <rPh sb="0" eb="2">
      <t>カサン</t>
    </rPh>
    <rPh sb="2" eb="4">
      <t>ジッセキ</t>
    </rPh>
    <rPh sb="4" eb="5">
      <t>ガク</t>
    </rPh>
    <phoneticPr fontId="4"/>
  </si>
  <si>
    <t>令和　　年　　月　～　令和　　年　　月</t>
    <rPh sb="0" eb="2">
      <t>レイワ</t>
    </rPh>
    <rPh sb="4" eb="5">
      <t>ネン</t>
    </rPh>
    <rPh sb="7" eb="8">
      <t>ガツ</t>
    </rPh>
    <rPh sb="11" eb="13">
      <t>レイワ</t>
    </rPh>
    <rPh sb="15" eb="16">
      <t>ネン</t>
    </rPh>
    <rPh sb="18" eb="19">
      <t>ガツ</t>
    </rPh>
    <phoneticPr fontId="4"/>
  </si>
  <si>
    <t>賃金改善等実績総額（②＋⑨）（千円未満の端数は切り捨て）</t>
    <rPh sb="0" eb="2">
      <t>チンギン</t>
    </rPh>
    <rPh sb="2" eb="4">
      <t>カイゼン</t>
    </rPh>
    <rPh sb="4" eb="5">
      <t>トウ</t>
    </rPh>
    <rPh sb="5" eb="7">
      <t>ジッセキ</t>
    </rPh>
    <rPh sb="7" eb="9">
      <t>ソウガク</t>
    </rPh>
    <phoneticPr fontId="4"/>
  </si>
  <si>
    <t>（４）他施設との配分調整について</t>
    <rPh sb="3" eb="6">
      <t>タシセツ</t>
    </rPh>
    <rPh sb="8" eb="10">
      <t>ハイブン</t>
    </rPh>
    <rPh sb="10" eb="12">
      <t>チョウセイ</t>
    </rPh>
    <phoneticPr fontId="4"/>
  </si>
  <si>
    <t>拠出実績額</t>
    <rPh sb="0" eb="2">
      <t>キョシュツ</t>
    </rPh>
    <rPh sb="2" eb="4">
      <t>ジッセキ</t>
    </rPh>
    <rPh sb="4" eb="5">
      <t>ガク</t>
    </rPh>
    <phoneticPr fontId="4"/>
  </si>
  <si>
    <t>受入実績額</t>
    <rPh sb="0" eb="1">
      <t>ウ</t>
    </rPh>
    <rPh sb="1" eb="2">
      <t>イ</t>
    </rPh>
    <rPh sb="2" eb="4">
      <t>ジッセキ</t>
    </rPh>
    <rPh sb="4" eb="5">
      <t>ガク</t>
    </rPh>
    <phoneticPr fontId="4"/>
  </si>
  <si>
    <t>賃金改善
実績額
⑬
（⑩-⑥-⑪-⑫）</t>
    <rPh sb="0" eb="2">
      <t>チンギン</t>
    </rPh>
    <rPh sb="2" eb="4">
      <t>カイゼン</t>
    </rPh>
    <rPh sb="5" eb="7">
      <t>ジッセキ</t>
    </rPh>
    <phoneticPr fontId="4"/>
  </si>
  <si>
    <t>賃金改善を行った場合の支払賃金※6</t>
    <rPh sb="0" eb="2">
      <t>チンギン</t>
    </rPh>
    <rPh sb="2" eb="4">
      <t>カイゼン</t>
    </rPh>
    <rPh sb="5" eb="6">
      <t>オコナ</t>
    </rPh>
    <rPh sb="8" eb="10">
      <t>バアイ</t>
    </rPh>
    <rPh sb="11" eb="13">
      <t>シハラ</t>
    </rPh>
    <rPh sb="13" eb="15">
      <t>チンギン</t>
    </rPh>
    <phoneticPr fontId="4"/>
  </si>
  <si>
    <t>←【様式５】（３）①賃金改善等実績総額と一致</t>
    <rPh sb="20" eb="22">
      <t>イッチ</t>
    </rPh>
    <phoneticPr fontId="4"/>
  </si>
  <si>
    <t>支払った（支払う予定の）給与の項目</t>
    <rPh sb="0" eb="2">
      <t>シハラ</t>
    </rPh>
    <rPh sb="5" eb="7">
      <t>シハラ</t>
    </rPh>
    <rPh sb="8" eb="10">
      <t>ヨテイ</t>
    </rPh>
    <rPh sb="12" eb="14">
      <t>キュウヨ</t>
    </rPh>
    <rPh sb="15" eb="17">
      <t>コウモク</t>
    </rPh>
    <phoneticPr fontId="4"/>
  </si>
  <si>
    <t>賃金改善等見込総額【（２）①】</t>
    <rPh sb="0" eb="2">
      <t>チンギン</t>
    </rPh>
    <rPh sb="2" eb="4">
      <t>カイゼン</t>
    </rPh>
    <rPh sb="8" eb="9">
      <t>ガク</t>
    </rPh>
    <phoneticPr fontId="4"/>
  </si>
  <si>
    <t>③支払賃金</t>
    <phoneticPr fontId="4"/>
  </si>
  <si>
    <t>②特定加算実績額（千円未満の端数は切り捨て）（※）</t>
    <rPh sb="1" eb="3">
      <t>トクテイ</t>
    </rPh>
    <rPh sb="3" eb="5">
      <t>カサン</t>
    </rPh>
    <rPh sb="5" eb="7">
      <t>ジッセキ</t>
    </rPh>
    <rPh sb="7" eb="8">
      <t>ガク</t>
    </rPh>
    <phoneticPr fontId="4"/>
  </si>
  <si>
    <t>②賃金改善実績総額（③－④－⑤－⑥）</t>
    <rPh sb="7" eb="8">
      <t>ソウ</t>
    </rPh>
    <phoneticPr fontId="4"/>
  </si>
  <si>
    <t>⑥起点賃金水準（⑦＋⑧）</t>
    <phoneticPr fontId="4"/>
  </si>
  <si>
    <t>⑨事業主負担増加相当総額</t>
    <rPh sb="10" eb="11">
      <t>ソウ</t>
    </rPh>
    <phoneticPr fontId="4"/>
  </si>
  <si>
    <t>法定福利費等の事業主負担額を除く。</t>
    <phoneticPr fontId="4"/>
  </si>
  <si>
    <t>※7</t>
    <phoneticPr fontId="4"/>
  </si>
  <si>
    <t>⑩のうち
加算Ⅱの新規事由による賃金改善額※7
⑫</t>
    <phoneticPr fontId="4"/>
  </si>
  <si>
    <t>⑤起点賃金水準（⑥＋⑦）</t>
    <phoneticPr fontId="4"/>
  </si>
  <si>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4"/>
  </si>
  <si>
    <t>②賃金改善実績総額（③－④－⑤－⑧）</t>
    <phoneticPr fontId="4"/>
  </si>
  <si>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4"/>
  </si>
  <si>
    <t>⑨事業主負担増加相当総額</t>
    <rPh sb="1" eb="4">
      <t>ジギョウヌシ</t>
    </rPh>
    <rPh sb="4" eb="6">
      <t>フタン</t>
    </rPh>
    <rPh sb="6" eb="8">
      <t>ゾウカ</t>
    </rPh>
    <rPh sb="8" eb="10">
      <t>ソウトウ</t>
    </rPh>
    <rPh sb="10" eb="12">
      <t>ソウガク</t>
    </rPh>
    <phoneticPr fontId="4"/>
  </si>
  <si>
    <t>（３）他施設への配分等について</t>
    <rPh sb="3" eb="6">
      <t>タシセツ</t>
    </rPh>
    <rPh sb="8" eb="10">
      <t>ハイブン</t>
    </rPh>
    <rPh sb="10" eb="11">
      <t>トウ</t>
    </rPh>
    <phoneticPr fontId="4"/>
  </si>
  <si>
    <t>（３）賃金改善等実績総額</t>
    <rPh sb="3" eb="5">
      <t>チンギン</t>
    </rPh>
    <rPh sb="5" eb="7">
      <t>カイゼン</t>
    </rPh>
    <rPh sb="7" eb="8">
      <t>トウ</t>
    </rPh>
    <rPh sb="8" eb="10">
      <t>ジッセキ</t>
    </rPh>
    <rPh sb="10" eb="12">
      <t>ソウガク</t>
    </rPh>
    <phoneticPr fontId="4"/>
  </si>
  <si>
    <t>（４）副主任保育士等に係る賃金改善について（内訳）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</si>
  <si>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（５）職務分野別リーダー等に係る賃金改善について（内訳）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</si>
  <si>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（２）賃金改善等見込総額</t>
    <rPh sb="3" eb="5">
      <t>チンギン</t>
    </rPh>
    <rPh sb="5" eb="7">
      <t>カイゼン</t>
    </rPh>
    <rPh sb="7" eb="8">
      <t>トウ</t>
    </rPh>
    <rPh sb="8" eb="10">
      <t>ミコミ</t>
    </rPh>
    <rPh sb="10" eb="12">
      <t>ソウガク</t>
    </rPh>
    <phoneticPr fontId="4"/>
  </si>
  <si>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</si>
  <si>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賃金改善等見込総額（②＋⑨）（千円未満の端数は切り捨て）</t>
    <rPh sb="0" eb="2">
      <t>チンギン</t>
    </rPh>
    <rPh sb="2" eb="4">
      <t>カイゼン</t>
    </rPh>
    <rPh sb="4" eb="5">
      <t>トウ</t>
    </rPh>
    <rPh sb="5" eb="7">
      <t>ミコミ</t>
    </rPh>
    <rPh sb="7" eb="9">
      <t>ソウガク</t>
    </rPh>
    <phoneticPr fontId="4"/>
  </si>
  <si>
    <t>②賃金改善見込総額（③－④－⑤－⑧）</t>
    <rPh sb="5" eb="7">
      <t>ミコ</t>
    </rPh>
    <phoneticPr fontId="4"/>
  </si>
  <si>
    <t>⑨事業主負担増加見込総額</t>
    <rPh sb="1" eb="4">
      <t>ジギョウヌシ</t>
    </rPh>
    <rPh sb="4" eb="6">
      <t>フタン</t>
    </rPh>
    <rPh sb="6" eb="8">
      <t>ゾウカ</t>
    </rPh>
    <rPh sb="8" eb="10">
      <t>ミコ</t>
    </rPh>
    <rPh sb="10" eb="12">
      <t>ソウガク</t>
    </rPh>
    <phoneticPr fontId="4"/>
  </si>
  <si>
    <t>Ｃ</t>
    <phoneticPr fontId="4"/>
  </si>
  <si>
    <t>Ｄ</t>
    <phoneticPr fontId="4"/>
  </si>
  <si>
    <t>＜加算Ⅱ新規事由がある場合＞（以下のＢの額がＡの額以上であること（※1））</t>
    <rPh sb="1" eb="3">
      <t>カサン</t>
    </rPh>
    <rPh sb="4" eb="6">
      <t>シンキ</t>
    </rPh>
    <rPh sb="6" eb="8">
      <t>ジユウ</t>
    </rPh>
    <rPh sb="11" eb="13">
      <t>バアイ</t>
    </rPh>
    <phoneticPr fontId="4"/>
  </si>
  <si>
    <t>①賃金改善見込額　計</t>
    <rPh sb="1" eb="3">
      <t>チンギン</t>
    </rPh>
    <rPh sb="3" eb="5">
      <t>カイゼン</t>
    </rPh>
    <rPh sb="5" eb="7">
      <t>ミコ</t>
    </rPh>
    <rPh sb="7" eb="8">
      <t>ガク</t>
    </rPh>
    <rPh sb="9" eb="10">
      <t>ケイ</t>
    </rPh>
    <phoneticPr fontId="4"/>
  </si>
  <si>
    <t>③①＋②</t>
    <phoneticPr fontId="4"/>
  </si>
  <si>
    <t>⑦基準年度の賃金水準（当該年度に係る加算残額を含む）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4"/>
  </si>
  <si>
    <t>※2</t>
    <phoneticPr fontId="4"/>
  </si>
  <si>
    <t>加算Ⅰ新規事由がない場合は、前年度からの増減額を記入すること。</t>
    <rPh sb="10" eb="12">
      <t>バアイ</t>
    </rPh>
    <rPh sb="14" eb="17">
      <t>ゼンネンド</t>
    </rPh>
    <rPh sb="20" eb="22">
      <t>ゾウゲン</t>
    </rPh>
    <rPh sb="22" eb="23">
      <t>ガク</t>
    </rPh>
    <rPh sb="24" eb="26">
      <t>キニュウ</t>
    </rPh>
    <phoneticPr fontId="4"/>
  </si>
  <si>
    <t>加算見込額【（１）②】</t>
    <rPh sb="0" eb="2">
      <t>カサン</t>
    </rPh>
    <rPh sb="2" eb="4">
      <t>ミコ</t>
    </rPh>
    <rPh sb="4" eb="5">
      <t>ガク</t>
    </rPh>
    <phoneticPr fontId="4"/>
  </si>
  <si>
    <t>①賃金改善額　計</t>
    <rPh sb="1" eb="3">
      <t>チンギン</t>
    </rPh>
    <rPh sb="3" eb="5">
      <t>カイゼン</t>
    </rPh>
    <rPh sb="5" eb="6">
      <t>ガク</t>
    </rPh>
    <rPh sb="7" eb="8">
      <t>ケイ</t>
    </rPh>
    <phoneticPr fontId="4"/>
  </si>
  <si>
    <t>賃金見込総額【（２）③－（２）④】</t>
    <phoneticPr fontId="4"/>
  </si>
  <si>
    <t>②うち基準年度からの増減分</t>
    <rPh sb="3" eb="5">
      <t>キジュン</t>
    </rPh>
    <rPh sb="5" eb="7">
      <t>ネンド</t>
    </rPh>
    <rPh sb="10" eb="12">
      <t>ゾウゲン</t>
    </rPh>
    <rPh sb="12" eb="13">
      <t>ブン</t>
    </rPh>
    <phoneticPr fontId="4"/>
  </si>
  <si>
    <t>④うち基準年度からの増減分</t>
    <rPh sb="3" eb="5">
      <t>キジュン</t>
    </rPh>
    <rPh sb="5" eb="7">
      <t>ネンド</t>
    </rPh>
    <rPh sb="10" eb="12">
      <t>ゾウゲン</t>
    </rPh>
    <rPh sb="12" eb="13">
      <t>ブン</t>
    </rPh>
    <phoneticPr fontId="4"/>
  </si>
  <si>
    <t>※確認欄（千円未満の端数は切り捨て）</t>
    <rPh sb="1" eb="3">
      <t>カクニン</t>
    </rPh>
    <rPh sb="3" eb="4">
      <t>ラン</t>
    </rPh>
    <phoneticPr fontId="4"/>
  </si>
  <si>
    <t>特定加算見込額【（１）③】</t>
    <rPh sb="0" eb="2">
      <t>トクテイ</t>
    </rPh>
    <rPh sb="2" eb="4">
      <t>カサン</t>
    </rPh>
    <rPh sb="4" eb="6">
      <t>ミコミ</t>
    </rPh>
    <rPh sb="6" eb="7">
      <t>ガク</t>
    </rPh>
    <phoneticPr fontId="4"/>
  </si>
  <si>
    <r>
      <t>施設・事業所名</t>
    </r>
    <r>
      <rPr>
        <vertAlign val="superscript"/>
        <sz val="12"/>
        <rFont val="HGｺﾞｼｯｸM"/>
        <family val="3"/>
        <charset val="128"/>
      </rPr>
      <t>※1</t>
    </r>
    <rPh sb="0" eb="2">
      <t>シセツ</t>
    </rPh>
    <rPh sb="3" eb="6">
      <t>ジギョウショ</t>
    </rPh>
    <rPh sb="6" eb="7">
      <t>メイ</t>
    </rPh>
    <phoneticPr fontId="4"/>
  </si>
  <si>
    <r>
      <t>うち基準年度からの増減額</t>
    </r>
    <r>
      <rPr>
        <vertAlign val="superscript"/>
        <sz val="9"/>
        <rFont val="HGｺﾞｼｯｸM"/>
        <family val="3"/>
        <charset val="128"/>
      </rPr>
      <t>※2</t>
    </r>
    <r>
      <rPr>
        <sz val="9"/>
        <rFont val="HGｺﾞｼｯｸM"/>
        <family val="3"/>
        <charset val="128"/>
      </rPr>
      <t xml:space="preserve">
（円）</t>
    </r>
    <rPh sb="2" eb="4">
      <t>キジュン</t>
    </rPh>
    <rPh sb="16" eb="17">
      <t>エン</t>
    </rPh>
    <phoneticPr fontId="4"/>
  </si>
  <si>
    <r>
      <t>うち基準年度からの増減額</t>
    </r>
    <r>
      <rPr>
        <vertAlign val="superscript"/>
        <sz val="9"/>
        <rFont val="HGｺﾞｼｯｸM"/>
        <family val="3"/>
        <charset val="128"/>
      </rPr>
      <t>※2</t>
    </r>
    <r>
      <rPr>
        <sz val="9"/>
        <rFont val="HGｺﾞｼｯｸM"/>
        <family val="3"/>
        <charset val="128"/>
      </rPr>
      <t xml:space="preserve">
（円）</t>
    </r>
    <rPh sb="16" eb="17">
      <t>エン</t>
    </rPh>
    <phoneticPr fontId="4"/>
  </si>
  <si>
    <t>加算実績額に要した費用の総額との差額（千円未満の端数は切り捨て）</t>
    <rPh sb="0" eb="2">
      <t>カサン</t>
    </rPh>
    <rPh sb="2" eb="5">
      <t>ジッセキガク</t>
    </rPh>
    <rPh sb="6" eb="7">
      <t>ヨウ</t>
    </rPh>
    <rPh sb="9" eb="11">
      <t>ヒヨウ</t>
    </rPh>
    <rPh sb="12" eb="14">
      <t>ソウガク</t>
    </rPh>
    <rPh sb="16" eb="18">
      <t>サガク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</si>
  <si>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</si>
  <si>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1" eb="132">
      <t>アト</t>
    </rPh>
    <rPh sb="134" eb="136">
      <t>キンガク</t>
    </rPh>
    <rPh sb="137" eb="139">
      <t>キニュウ</t>
    </rPh>
    <phoneticPr fontId="4"/>
  </si>
  <si>
    <t>⑧基準翌年度から加算当年度までの公定価格における人件費の改定分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</si>
  <si>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 xml:space="preserve">加算実績額と賃金改善に要した費用の総額との差額（千円未満の端数は切り捨て）
</t>
    <rPh sb="0" eb="2">
      <t>カサン</t>
    </rPh>
    <rPh sb="2" eb="4">
      <t>ジッセキ</t>
    </rPh>
    <rPh sb="4" eb="5">
      <t>ガク</t>
    </rPh>
    <rPh sb="6" eb="8">
      <t>チンギン</t>
    </rPh>
    <rPh sb="8" eb="10">
      <t>カイゼン</t>
    </rPh>
    <rPh sb="11" eb="12">
      <t>ヨウ</t>
    </rPh>
    <rPh sb="14" eb="16">
      <t>ヒヨウ</t>
    </rPh>
    <rPh sb="17" eb="19">
      <t>ソウガク</t>
    </rPh>
    <rPh sb="21" eb="23">
      <t>サガク</t>
    </rPh>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</si>
  <si>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phoneticPr fontId="4"/>
  </si>
  <si>
    <t>加算Ⅱに係る手当又は基本給の総額【別紙様式６別添１（４）③＋別紙様式６別添１（５）③】</t>
    <rPh sb="0" eb="2">
      <t>カサン</t>
    </rPh>
    <rPh sb="4" eb="5">
      <t>カカ</t>
    </rPh>
    <rPh sb="6" eb="8">
      <t>テアテ</t>
    </rPh>
    <rPh sb="8" eb="9">
      <t>マタ</t>
    </rPh>
    <rPh sb="10" eb="13">
      <t>キホンキュウ</t>
    </rPh>
    <rPh sb="22" eb="24">
      <t>ベッテン</t>
    </rPh>
    <phoneticPr fontId="4"/>
  </si>
  <si>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</si>
  <si>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4"/>
  </si>
  <si>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</si>
  <si>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4"/>
  </si>
  <si>
    <t>※加算Ⅱ新規事由の有無の別により以下により算出すること。
・加算Ⅱ新規事由がある場合：
（２）②－（３）①
・加算Ⅱ新規事由がない場合：
（２）①－｛別紙様式７別添１（６）③＋別紙様式７別添１（７）③｝</t>
    <phoneticPr fontId="4"/>
  </si>
  <si>
    <t>※1</t>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</si>
  <si>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</si>
  <si>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</si>
  <si>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</si>
  <si>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←【様式５】（３）②賃金改善実績総額と一致</t>
    <rPh sb="16" eb="17">
      <t>ソウ</t>
    </rPh>
    <phoneticPr fontId="4"/>
  </si>
  <si>
    <t>※4</t>
    <phoneticPr fontId="4"/>
  </si>
  <si>
    <t>指導教諭</t>
    <rPh sb="0" eb="2">
      <t>シドウ</t>
    </rPh>
    <rPh sb="2" eb="4">
      <t>キョウユ</t>
    </rPh>
    <phoneticPr fontId="4"/>
  </si>
  <si>
    <t>幼稚園教諭</t>
    <rPh sb="0" eb="3">
      <t>ヨウチエン</t>
    </rPh>
    <rPh sb="3" eb="5">
      <t>キョウユ</t>
    </rPh>
    <phoneticPr fontId="4"/>
  </si>
  <si>
    <t>◇◇◇リーダー</t>
    <phoneticPr fontId="4"/>
  </si>
  <si>
    <t>（３）賃金改善等実績総額</t>
    <rPh sb="3" eb="5">
      <t>チンギン</t>
    </rPh>
    <rPh sb="5" eb="7">
      <t>カイゼン</t>
    </rPh>
    <rPh sb="7" eb="8">
      <t>トウ</t>
    </rPh>
    <rPh sb="8" eb="10">
      <t>ジッセキ</t>
    </rPh>
    <rPh sb="10" eb="11">
      <t>ソウ</t>
    </rPh>
    <rPh sb="11" eb="12">
      <t>ガク</t>
    </rPh>
    <phoneticPr fontId="4"/>
  </si>
  <si>
    <t>例4</t>
    <rPh sb="0" eb="1">
      <t>レイ</t>
    </rPh>
    <phoneticPr fontId="4"/>
  </si>
  <si>
    <t>例5</t>
    <rPh sb="0" eb="1">
      <t>レイ</t>
    </rPh>
    <phoneticPr fontId="4"/>
  </si>
  <si>
    <t>別紙様式５</t>
    <rPh sb="0" eb="2">
      <t>ベッシ</t>
    </rPh>
    <rPh sb="2" eb="4">
      <t>ヨウシキ</t>
    </rPh>
    <phoneticPr fontId="4"/>
  </si>
  <si>
    <t>別紙様式５別添１</t>
    <rPh sb="0" eb="2">
      <t>ベッシ</t>
    </rPh>
    <rPh sb="2" eb="4">
      <t>ヨウシキ</t>
    </rPh>
    <rPh sb="5" eb="7">
      <t>ベッテン</t>
    </rPh>
    <phoneticPr fontId="4"/>
  </si>
  <si>
    <t>別紙様式５別添２</t>
    <rPh sb="0" eb="2">
      <t>ベッシ</t>
    </rPh>
    <rPh sb="2" eb="4">
      <t>ヨウシキ</t>
    </rPh>
    <rPh sb="5" eb="7">
      <t>ベッテン</t>
    </rPh>
    <phoneticPr fontId="4"/>
  </si>
  <si>
    <t>別紙様式６</t>
    <rPh sb="0" eb="2">
      <t>ベッシ</t>
    </rPh>
    <rPh sb="2" eb="4">
      <t>ヨウシキ</t>
    </rPh>
    <phoneticPr fontId="4"/>
  </si>
  <si>
    <t>別紙様式６別添１</t>
    <rPh sb="0" eb="2">
      <t>ベッシ</t>
    </rPh>
    <rPh sb="2" eb="4">
      <t>ヨウシキ</t>
    </rPh>
    <rPh sb="5" eb="7">
      <t>ベッテン</t>
    </rPh>
    <phoneticPr fontId="4"/>
  </si>
  <si>
    <t>別紙様式６別添２</t>
    <rPh sb="0" eb="2">
      <t>ベッシ</t>
    </rPh>
    <rPh sb="2" eb="4">
      <t>ヨウシキ</t>
    </rPh>
    <rPh sb="5" eb="7">
      <t>ベッテン</t>
    </rPh>
    <phoneticPr fontId="4"/>
  </si>
  <si>
    <t>別紙様式７</t>
    <rPh sb="0" eb="2">
      <t>ベッシ</t>
    </rPh>
    <rPh sb="2" eb="4">
      <t>ヨウシキ</t>
    </rPh>
    <phoneticPr fontId="4"/>
  </si>
  <si>
    <t>別紙様式７別添１</t>
    <rPh sb="0" eb="2">
      <t>ベッシ</t>
    </rPh>
    <rPh sb="2" eb="4">
      <t>ヨウシキ</t>
    </rPh>
    <rPh sb="5" eb="7">
      <t>ベッテン</t>
    </rPh>
    <phoneticPr fontId="4"/>
  </si>
  <si>
    <t>別紙様式７別添２</t>
    <rPh sb="0" eb="2">
      <t>ベッシ</t>
    </rPh>
    <rPh sb="2" eb="4">
      <t>ヨウシキ</t>
    </rPh>
    <rPh sb="5" eb="7">
      <t>ベッテン</t>
    </rPh>
    <phoneticPr fontId="4"/>
  </si>
  <si>
    <t>※</t>
    <phoneticPr fontId="4"/>
  </si>
  <si>
    <t>（３）②及び（３）④から法定福利費等の事業主負担分を除いたうえで算出すること。</t>
    <phoneticPr fontId="4"/>
  </si>
  <si>
    <t>起点賃金水準</t>
    <rPh sb="0" eb="2">
      <t>キテン</t>
    </rPh>
    <rPh sb="2" eb="4">
      <t>チンギン</t>
    </rPh>
    <rPh sb="4" eb="6">
      <t>スイジュン</t>
    </rPh>
    <phoneticPr fontId="4"/>
  </si>
  <si>
    <t>経験年数については、「施設型給付費等に係る処遇改善等加算Ⅰ及び処遇改善等加算Ⅱについて」（令和２年７月30日　府子本第761号、２文科初第643号、子発0730第２号 以下「処遇改善等加算通知」という）第４の１によるものとする。</t>
    <rPh sb="29" eb="30">
      <t>オヨ</t>
    </rPh>
    <rPh sb="101" eb="102">
      <t>ダイ</t>
    </rPh>
    <phoneticPr fontId="4"/>
  </si>
  <si>
    <t>人件費の改定状況部分については、施設の職員構成等を踏まえ、施設の判断で適切に配分を行った額を記入すること。法定福利費等の事業主負担額を除く。</t>
    <rPh sb="53" eb="55">
      <t>ホウテイ</t>
    </rPh>
    <rPh sb="55" eb="57">
      <t>フクリ</t>
    </rPh>
    <rPh sb="57" eb="58">
      <t>ヒ</t>
    </rPh>
    <rPh sb="58" eb="59">
      <t>トウ</t>
    </rPh>
    <rPh sb="60" eb="63">
      <t>ジギョウヌシ</t>
    </rPh>
    <rPh sb="63" eb="65">
      <t>フタン</t>
    </rPh>
    <rPh sb="65" eb="66">
      <t>ガク</t>
    </rPh>
    <rPh sb="67" eb="68">
      <t>ノゾ</t>
    </rPh>
    <phoneticPr fontId="4"/>
  </si>
  <si>
    <t>（１）前年度の加算残額に対応する賃金改善の状況（前年度の加算残額がある場合のみ記入）</t>
    <rPh sb="3" eb="5">
      <t>ゼンネン</t>
    </rPh>
    <rPh sb="5" eb="6">
      <t>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</si>
  <si>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（４）②及び（４）④から法定福利費等の事業主負担分を除いたうえで算出すること。</t>
    <phoneticPr fontId="4"/>
  </si>
  <si>
    <t>加算見込額（千円未満の端数は切り捨て）（※）</t>
    <rPh sb="0" eb="2">
      <t>カサン</t>
    </rPh>
    <rPh sb="2" eb="4">
      <t>ミコ</t>
    </rPh>
    <rPh sb="4" eb="5">
      <t>ガク</t>
    </rPh>
    <phoneticPr fontId="4"/>
  </si>
  <si>
    <t>特定加算見込額（千円未満の端数は切り捨て）（※）</t>
    <rPh sb="0" eb="2">
      <t>トクテイ</t>
    </rPh>
    <rPh sb="2" eb="4">
      <t>カサン</t>
    </rPh>
    <rPh sb="4" eb="6">
      <t>ミコ</t>
    </rPh>
    <rPh sb="6" eb="7">
      <t>ガク</t>
    </rPh>
    <phoneticPr fontId="4"/>
  </si>
  <si>
    <t>※1</t>
  </si>
  <si>
    <t>原則、賃金改善額（Ｂ）は、加算額（Ａ）以上であることが必要だが、法定福利費の事業主負担増加額が少ないことにより、Ａの額を下回ることは差し支えない。その場合、その差額については、別途、職員の処遇改善に充てること。</t>
    <phoneticPr fontId="4"/>
  </si>
  <si>
    <t>加算前年度の賃金水準（起点賃金水準）【（２）⑤－（３）②＋（３）④（※3）】</t>
    <rPh sb="0" eb="2">
      <t>カサン</t>
    </rPh>
    <rPh sb="2" eb="5">
      <t>ゼンネンド</t>
    </rPh>
    <rPh sb="6" eb="8">
      <t>チンギン</t>
    </rPh>
    <rPh sb="8" eb="10">
      <t>スイジュン</t>
    </rPh>
    <rPh sb="11" eb="13">
      <t>キテン</t>
    </rPh>
    <rPh sb="13" eb="15">
      <t>チンギン</t>
    </rPh>
    <rPh sb="15" eb="17">
      <t>スイジュン</t>
    </rPh>
    <phoneticPr fontId="4"/>
  </si>
  <si>
    <t>加算Ⅱ新規事由がない場合は、前年度からの増減額を記入すること。</t>
    <rPh sb="10" eb="12">
      <t>バアイ</t>
    </rPh>
    <rPh sb="14" eb="17">
      <t>ゼンネンド</t>
    </rPh>
    <rPh sb="20" eb="22">
      <t>ゾウゲン</t>
    </rPh>
    <rPh sb="22" eb="23">
      <t>ガク</t>
    </rPh>
    <rPh sb="24" eb="26">
      <t>キニュウ</t>
    </rPh>
    <phoneticPr fontId="4"/>
  </si>
  <si>
    <t>法定福利費等の事業主負担額を除く。基準年度については、処遇改善等加算通知第４の２(1)キ又は(2)オによるものとする。</t>
    <rPh sb="12" eb="13">
      <t>ガク</t>
    </rPh>
    <rPh sb="14" eb="15">
      <t>ノゾ</t>
    </rPh>
    <rPh sb="36" eb="37">
      <t>ダイ</t>
    </rPh>
    <rPh sb="44" eb="45">
      <t>マタ</t>
    </rPh>
    <phoneticPr fontId="4"/>
  </si>
  <si>
    <t>※加算Ⅰ新規事由の有無の別により、以下により算出すること。
・加算Ⅰ新規事由がある場合：
（２）②－（３）①
・加算Ⅰ新規事由がない場合：
（３）⑥－｛（３）③－（３）④－（３）⑤｝－（４）②＋（４）④（※）</t>
    <phoneticPr fontId="4"/>
  </si>
  <si>
    <t>④③のうち、加算前年度の加算残額に係る支払賃金</t>
    <phoneticPr fontId="4"/>
  </si>
  <si>
    <t>⑤③のうち、加算Ⅱの新規事由による賃金改善額</t>
    <phoneticPr fontId="4"/>
  </si>
  <si>
    <t>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3" eb="5">
      <t>チンギン</t>
    </rPh>
    <rPh sb="5" eb="7">
      <t>カイゼン</t>
    </rPh>
    <rPh sb="13" eb="15">
      <t>カサン</t>
    </rPh>
    <phoneticPr fontId="4"/>
  </si>
  <si>
    <t>＜加算Ⅱ新規事由がない場合＞（以下のＢの額がＡの額以上であること（※1）かつＤの額がＣの額以上であること（※2））</t>
    <rPh sb="1" eb="3">
      <t>カサン</t>
    </rPh>
    <rPh sb="4" eb="6">
      <t>シンキ</t>
    </rPh>
    <rPh sb="6" eb="8">
      <t>ジユウ</t>
    </rPh>
    <rPh sb="11" eb="13">
      <t>バアイ</t>
    </rPh>
    <rPh sb="40" eb="41">
      <t>ガク</t>
    </rPh>
    <rPh sb="44" eb="45">
      <t>ガク</t>
    </rPh>
    <rPh sb="45" eb="47">
      <t>イジョウ</t>
    </rPh>
    <phoneticPr fontId="4"/>
  </si>
  <si>
    <t>別紙様式７別添１（６）又は（７）における「処遇改善等加算Ⅱによる賃金改善額」の「うち基準翌年度から加算当年度における賃金改善分」を対象職員ごとに算出して記入すること。法定福利費等の事業主負担額を除く。</t>
    <rPh sb="65" eb="67">
      <t>タイショウ</t>
    </rPh>
    <rPh sb="67" eb="69">
      <t>ショクイン</t>
    </rPh>
    <rPh sb="72" eb="74">
      <t>サンシュツ</t>
    </rPh>
    <rPh sb="76" eb="78">
      <t>キニュウ</t>
    </rPh>
    <phoneticPr fontId="4"/>
  </si>
  <si>
    <t>③支払賃金（役職手当、職務手当など職位、職責又は職務内容等に応じて決まって毎月支払われる手当及び基本給に限る。）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</si>
  <si>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t>別紙様式６別添２の「同一事業者内における拠出見込額・受入見込額一覧表」を添付すること。</t>
    <rPh sb="5" eb="7">
      <t>ベッテン</t>
    </rPh>
    <phoneticPr fontId="4"/>
  </si>
  <si>
    <t>⑥基準年度の賃金水準（当該年度に係る加算残額を含む。役職手当、職務手当など職位、職責又は職務内容等に応じて決まって毎月支払われる手当及び基本給に限る。）</t>
    <rPh sb="66" eb="67">
      <t>オヨ</t>
    </rPh>
    <phoneticPr fontId="4"/>
  </si>
  <si>
    <t>※　別紙様式７別添２の「同一事業者内における拠出実績額・受入実績額一覧表」を添付すること。</t>
    <rPh sb="7" eb="9">
      <t>ベッテン</t>
    </rPh>
    <rPh sb="24" eb="26">
      <t>ジッセキ</t>
    </rPh>
    <rPh sb="38" eb="40">
      <t>テンプ</t>
    </rPh>
    <phoneticPr fontId="4"/>
  </si>
  <si>
    <t>⑥基準年度の賃金水準（当該年度に係る加算残額を含む。役職手当、職務手当など職位、職責又は職務内容等に応じて決まって毎月支払われる手当及び基本給に限る。）</t>
    <rPh sb="42" eb="43">
      <t>マタ</t>
    </rPh>
    <rPh sb="66" eb="67">
      <t>オヨ</t>
    </rPh>
    <phoneticPr fontId="4"/>
  </si>
  <si>
    <t>有</t>
    <rPh sb="0" eb="1">
      <t>アリ</t>
    </rPh>
    <phoneticPr fontId="4"/>
  </si>
  <si>
    <t>令和　　年　　月から
令和　　年　　月まで</t>
    <phoneticPr fontId="4"/>
  </si>
  <si>
    <t>④のうち、処遇改善等加算Ⅱによる改善額</t>
    <rPh sb="5" eb="7">
      <t>ショグウ</t>
    </rPh>
    <rPh sb="7" eb="9">
      <t>カイゼン</t>
    </rPh>
    <rPh sb="9" eb="10">
      <t>トウ</t>
    </rPh>
    <rPh sb="10" eb="12">
      <t>カサン</t>
    </rPh>
    <rPh sb="16" eb="18">
      <t>カイゼン</t>
    </rPh>
    <rPh sb="18" eb="19">
      <t>ガク</t>
    </rPh>
    <phoneticPr fontId="4"/>
  </si>
  <si>
    <t>④のうち、市処遇改善加算による改善額</t>
    <rPh sb="5" eb="10">
      <t>シショグウカイゼン</t>
    </rPh>
    <rPh sb="10" eb="12">
      <t>カサン</t>
    </rPh>
    <rPh sb="15" eb="17">
      <t>カイゼン</t>
    </rPh>
    <rPh sb="17" eb="18">
      <t>ガク</t>
    </rPh>
    <phoneticPr fontId="4"/>
  </si>
  <si>
    <t>⑩のうち、処遇改善等加算Ⅱによる改善額</t>
    <phoneticPr fontId="4"/>
  </si>
  <si>
    <t>⑩のうち、市処遇改善加算による改善額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</si>
</sst>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0_ "/>
    <numFmt numFmtId="179" formatCode="#,##0;&quot;▲ &quot;#,##0"/>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11"/>
      <name val="ＭＳ Ｐゴシック"/>
      <family val="3"/>
      <charset val="128"/>
    </font>
    <font>
      <sz val="12"/>
      <color theme="1"/>
      <name val="HGｺﾞｼｯｸM"/>
      <family val="3"/>
      <charset val="128"/>
    </font>
    <font>
      <b/>
      <sz val="12"/>
      <name val="HGｺﾞｼｯｸM"/>
      <family val="3"/>
      <charset val="128"/>
    </font>
    <font>
      <sz val="12"/>
      <name val="ＭＳ Ｐゴシック"/>
      <family val="3"/>
      <charset val="128"/>
    </font>
    <font>
      <b/>
      <sz val="11"/>
      <name val="HGｺﾞｼｯｸM"/>
      <family val="3"/>
      <charset val="128"/>
    </font>
    <font>
      <sz val="12"/>
      <name val="HGｺﾞｼｯｸE"/>
      <family val="3"/>
      <charset val="128"/>
    </font>
    <font>
      <vertAlign val="superscript"/>
      <sz val="9"/>
      <name val="HGｺﾞｼｯｸM"/>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4"/>
      <name val="ＭＳ Ｐゴシック"/>
      <family val="3"/>
      <charset val="128"/>
      <scheme val="major"/>
    </font>
    <font>
      <sz val="12"/>
      <name val="ＭＳ Ｐ明朝"/>
      <family val="1"/>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sz val="16"/>
      <name val="ＭＳ Ｐゴシック"/>
      <family val="3"/>
      <charset val="128"/>
    </font>
    <font>
      <b/>
      <sz val="14"/>
      <name val="ＭＳ ゴシック"/>
      <family val="3"/>
      <charset val="128"/>
    </font>
    <font>
      <vertAlign val="superscript"/>
      <sz val="12"/>
      <name val="HGｺﾞｼｯｸM"/>
      <family val="3"/>
      <charset val="128"/>
    </font>
    <font>
      <b/>
      <sz val="9"/>
      <color indexed="81"/>
      <name val="MS P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3" tint="0.79998168889431442"/>
        <bgColor indexed="64"/>
      </patternFill>
    </fill>
  </fills>
  <borders count="9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hair">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s>
  <cellStyleXfs count="12">
    <xf numFmtId="0" fontId="0" fillId="0" borderId="0">
      <alignment vertical="center"/>
    </xf>
    <xf numFmtId="0" fontId="11" fillId="0" borderId="0"/>
    <xf numFmtId="0" fontId="11" fillId="0" borderId="0"/>
    <xf numFmtId="0" fontId="11" fillId="0" borderId="0"/>
    <xf numFmtId="0" fontId="11" fillId="0" borderId="0">
      <alignment vertical="center"/>
    </xf>
    <xf numFmtId="0" fontId="3" fillId="0" borderId="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18" fillId="0" borderId="0"/>
    <xf numFmtId="0" fontId="21" fillId="0" borderId="0">
      <alignment vertical="center"/>
    </xf>
    <xf numFmtId="0" fontId="11" fillId="0" borderId="0"/>
  </cellStyleXfs>
  <cellXfs count="908">
    <xf numFmtId="0" fontId="0" fillId="0" borderId="0" xfId="0">
      <alignment vertical="center"/>
    </xf>
    <xf numFmtId="0" fontId="5" fillId="0" borderId="0" xfId="0" applyFont="1" applyProtection="1">
      <alignment vertical="center"/>
    </xf>
    <xf numFmtId="0" fontId="6" fillId="0" borderId="0" xfId="0" applyFont="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Border="1" applyProtection="1">
      <alignment vertical="center"/>
    </xf>
    <xf numFmtId="0" fontId="5" fillId="0" borderId="16" xfId="0" applyFont="1" applyBorder="1" applyProtection="1">
      <alignment vertical="center"/>
    </xf>
    <xf numFmtId="0" fontId="5" fillId="0" borderId="0" xfId="0" applyFont="1" applyBorder="1" applyAlignment="1" applyProtection="1">
      <alignment vertical="center"/>
    </xf>
    <xf numFmtId="0" fontId="8" fillId="0" borderId="0" xfId="0" applyFont="1" applyBorder="1" applyAlignment="1" applyProtection="1">
      <alignment horizontal="left" vertical="center"/>
    </xf>
    <xf numFmtId="0" fontId="5" fillId="0" borderId="37" xfId="0" applyFont="1" applyBorder="1" applyAlignment="1" applyProtection="1">
      <alignment horizontal="center" vertical="center" wrapText="1"/>
    </xf>
    <xf numFmtId="0" fontId="7" fillId="3" borderId="50" xfId="0" applyFont="1" applyFill="1" applyBorder="1" applyAlignment="1" applyProtection="1">
      <alignment vertical="center"/>
      <protection locked="0"/>
    </xf>
    <xf numFmtId="176" fontId="6" fillId="0" borderId="0" xfId="0" applyNumberFormat="1" applyFont="1" applyBorder="1" applyAlignment="1" applyProtection="1">
      <alignment horizontal="center" vertical="center"/>
    </xf>
    <xf numFmtId="0" fontId="5" fillId="0" borderId="7" xfId="0" applyFont="1" applyBorder="1" applyProtection="1">
      <alignment vertical="center"/>
    </xf>
    <xf numFmtId="0" fontId="7" fillId="0" borderId="0" xfId="0" applyFont="1" applyBorder="1" applyAlignment="1" applyProtection="1">
      <alignment horizontal="distributed" vertical="center"/>
    </xf>
    <xf numFmtId="0" fontId="5" fillId="2" borderId="18" xfId="0" applyFont="1" applyFill="1" applyBorder="1" applyAlignment="1" applyProtection="1">
      <alignment horizontal="distributed" vertical="center"/>
    </xf>
    <xf numFmtId="0" fontId="5" fillId="2" borderId="20" xfId="0" applyFont="1" applyFill="1" applyBorder="1" applyAlignment="1" applyProtection="1">
      <alignment horizontal="distributed" vertical="center"/>
    </xf>
    <xf numFmtId="0" fontId="5" fillId="2" borderId="19" xfId="0" applyFont="1" applyFill="1" applyBorder="1" applyAlignment="1" applyProtection="1">
      <alignment horizontal="distributed" vertical="center"/>
    </xf>
    <xf numFmtId="0" fontId="5" fillId="2" borderId="21" xfId="0" applyFont="1" applyFill="1" applyBorder="1" applyAlignment="1" applyProtection="1">
      <alignment horizontal="distributed" vertical="center"/>
    </xf>
    <xf numFmtId="0" fontId="7" fillId="0" borderId="7" xfId="0" applyFont="1" applyBorder="1" applyAlignment="1" applyProtection="1">
      <alignment horizontal="right" vertical="center"/>
    </xf>
    <xf numFmtId="0" fontId="7" fillId="0" borderId="11" xfId="0" applyFont="1" applyBorder="1" applyAlignment="1" applyProtection="1">
      <alignment horizontal="right" vertical="center"/>
    </xf>
    <xf numFmtId="0" fontId="7" fillId="0" borderId="67" xfId="0" applyFont="1" applyBorder="1" applyAlignment="1" applyProtection="1">
      <alignment horizontal="right" vertical="center"/>
    </xf>
    <xf numFmtId="0" fontId="8" fillId="0" borderId="0" xfId="0" applyFont="1" applyProtection="1">
      <alignment vertical="center"/>
    </xf>
    <xf numFmtId="0" fontId="8" fillId="0" borderId="0" xfId="0" applyFont="1" applyBorder="1" applyAlignment="1" applyProtection="1">
      <alignment horizontal="center" vertical="top"/>
    </xf>
    <xf numFmtId="0" fontId="8" fillId="0" borderId="0" xfId="0" applyFont="1" applyBorder="1" applyAlignment="1" applyProtection="1">
      <alignment horizontal="left" vertical="top"/>
    </xf>
    <xf numFmtId="0" fontId="7" fillId="0" borderId="0" xfId="0" applyFont="1" applyBorder="1" applyAlignment="1" applyProtection="1">
      <alignment vertical="top"/>
    </xf>
    <xf numFmtId="0" fontId="7" fillId="0" borderId="0" xfId="0" applyFont="1" applyBorder="1" applyAlignment="1" applyProtection="1">
      <alignment horizontal="left" vertical="top"/>
    </xf>
    <xf numFmtId="0" fontId="7" fillId="0" borderId="65" xfId="0" applyFont="1" applyBorder="1" applyAlignment="1" applyProtection="1">
      <alignment horizontal="left" vertical="center"/>
    </xf>
    <xf numFmtId="0" fontId="8" fillId="0" borderId="0" xfId="0" applyFont="1" applyFill="1" applyProtection="1">
      <alignment vertical="center"/>
    </xf>
    <xf numFmtId="0" fontId="8" fillId="0" borderId="0" xfId="0" applyFont="1" applyFill="1" applyAlignment="1" applyProtection="1">
      <alignment horizontal="left" vertical="top"/>
    </xf>
    <xf numFmtId="0" fontId="8" fillId="0" borderId="0" xfId="0" applyFont="1" applyAlignment="1" applyProtection="1">
      <alignment horizontal="left" vertical="top"/>
    </xf>
    <xf numFmtId="0" fontId="8" fillId="0" borderId="0" xfId="0" applyFont="1" applyAlignment="1" applyProtection="1">
      <alignment horizontal="left" vertical="top" wrapText="1"/>
    </xf>
    <xf numFmtId="0" fontId="7" fillId="0" borderId="53" xfId="0" applyFont="1" applyBorder="1" applyAlignment="1" applyProtection="1">
      <alignment horizontal="left" vertical="center"/>
    </xf>
    <xf numFmtId="0" fontId="7" fillId="0" borderId="0" xfId="8" applyFont="1" applyProtection="1">
      <alignment vertical="center"/>
    </xf>
    <xf numFmtId="0" fontId="7" fillId="0" borderId="0" xfId="8" applyFont="1" applyAlignment="1" applyProtection="1">
      <alignment vertical="center" wrapText="1"/>
    </xf>
    <xf numFmtId="176" fontId="7" fillId="0" borderId="32" xfId="0" applyNumberFormat="1" applyFont="1" applyBorder="1" applyAlignment="1" applyProtection="1">
      <alignment horizontal="center" vertical="center"/>
    </xf>
    <xf numFmtId="176" fontId="7" fillId="0" borderId="67" xfId="0" applyNumberFormat="1" applyFont="1" applyBorder="1" applyAlignment="1" applyProtection="1">
      <alignment horizontal="right" vertical="center"/>
    </xf>
    <xf numFmtId="0" fontId="7" fillId="0" borderId="0" xfId="8" applyFont="1" applyFill="1" applyProtection="1">
      <alignment vertical="center"/>
    </xf>
    <xf numFmtId="0" fontId="5" fillId="0" borderId="0" xfId="0" applyFont="1" applyFill="1" applyProtection="1">
      <alignment vertical="center"/>
    </xf>
    <xf numFmtId="0" fontId="7" fillId="0" borderId="0" xfId="8" applyFont="1" applyBorder="1" applyProtection="1">
      <alignment vertical="center"/>
    </xf>
    <xf numFmtId="0" fontId="7" fillId="0" borderId="0" xfId="8" applyFont="1" applyBorder="1" applyAlignment="1" applyProtection="1">
      <alignment vertical="top"/>
    </xf>
    <xf numFmtId="0" fontId="5" fillId="3" borderId="48" xfId="0" applyFont="1" applyFill="1" applyBorder="1" applyAlignment="1" applyProtection="1">
      <alignment horizontal="center" vertical="center"/>
      <protection locked="0"/>
    </xf>
    <xf numFmtId="0" fontId="5" fillId="0" borderId="0" xfId="0" applyFont="1" applyFill="1" applyBorder="1" applyProtection="1">
      <alignment vertical="center"/>
    </xf>
    <xf numFmtId="0" fontId="5" fillId="0" borderId="0" xfId="0" applyFont="1" applyAlignment="1" applyProtection="1">
      <alignment horizontal="left" vertical="center"/>
    </xf>
    <xf numFmtId="0" fontId="5" fillId="3" borderId="48" xfId="0" applyFont="1" applyFill="1" applyBorder="1" applyAlignment="1" applyProtection="1">
      <alignment horizontal="center" vertical="center" shrinkToFit="1"/>
      <protection locked="0"/>
    </xf>
    <xf numFmtId="0" fontId="5" fillId="2" borderId="82" xfId="0" applyFont="1" applyFill="1" applyBorder="1" applyAlignment="1" applyProtection="1">
      <alignment horizontal="distributed" vertical="center"/>
    </xf>
    <xf numFmtId="0" fontId="16" fillId="0" borderId="0" xfId="0" applyFont="1" applyProtection="1">
      <alignment vertical="center"/>
    </xf>
    <xf numFmtId="0" fontId="7" fillId="0" borderId="40" xfId="0" applyFont="1" applyBorder="1" applyAlignment="1" applyProtection="1">
      <alignment horizontal="left" vertical="center"/>
    </xf>
    <xf numFmtId="0" fontId="7" fillId="4" borderId="15"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0" borderId="65" xfId="0" applyFont="1" applyBorder="1" applyAlignment="1" applyProtection="1">
      <alignment horizontal="right" vertical="center"/>
    </xf>
    <xf numFmtId="0" fontId="5" fillId="0" borderId="36" xfId="0" applyFont="1" applyBorder="1" applyProtection="1">
      <alignment vertical="center"/>
    </xf>
    <xf numFmtId="0" fontId="5" fillId="3" borderId="61" xfId="0" applyFont="1" applyFill="1" applyBorder="1" applyAlignment="1" applyProtection="1">
      <alignment horizontal="center" vertical="center"/>
      <protection locked="0"/>
    </xf>
    <xf numFmtId="0" fontId="5" fillId="3" borderId="54" xfId="0" applyFont="1" applyFill="1" applyBorder="1" applyAlignment="1" applyProtection="1">
      <alignment horizontal="center" vertical="center" shrinkToFit="1"/>
      <protection locked="0"/>
    </xf>
    <xf numFmtId="0" fontId="5" fillId="3" borderId="61" xfId="0" applyFont="1" applyFill="1" applyBorder="1" applyAlignment="1" applyProtection="1">
      <alignment horizontal="center" vertical="center" shrinkToFit="1"/>
      <protection locked="0"/>
    </xf>
    <xf numFmtId="176" fontId="7" fillId="0" borderId="1" xfId="0" applyNumberFormat="1" applyFont="1" applyBorder="1" applyAlignment="1" applyProtection="1">
      <alignment horizontal="center" vertical="center"/>
    </xf>
    <xf numFmtId="0" fontId="19" fillId="0" borderId="0" xfId="9" applyFont="1" applyAlignment="1" applyProtection="1">
      <alignment vertical="top"/>
    </xf>
    <xf numFmtId="0" fontId="20" fillId="0" borderId="0" xfId="9" applyFont="1" applyProtection="1"/>
    <xf numFmtId="0" fontId="20" fillId="0" borderId="0" xfId="9" applyFont="1" applyBorder="1" applyAlignment="1" applyProtection="1">
      <alignment horizontal="center" vertical="center"/>
    </xf>
    <xf numFmtId="0" fontId="20" fillId="0" borderId="0" xfId="9" applyFont="1" applyBorder="1" applyAlignment="1" applyProtection="1">
      <alignment horizontal="center"/>
    </xf>
    <xf numFmtId="0" fontId="20" fillId="0" borderId="7" xfId="9" applyFont="1" applyBorder="1" applyAlignment="1" applyProtection="1">
      <alignment horizontal="center"/>
    </xf>
    <xf numFmtId="0" fontId="22" fillId="8" borderId="30" xfId="11" applyFont="1" applyFill="1" applyBorder="1" applyAlignment="1" applyProtection="1">
      <alignment horizontal="center" vertical="center" wrapText="1" shrinkToFit="1"/>
    </xf>
    <xf numFmtId="0" fontId="24" fillId="0" borderId="0" xfId="9" applyFont="1" applyProtection="1"/>
    <xf numFmtId="0" fontId="25" fillId="0" borderId="0" xfId="9" applyFont="1" applyAlignment="1" applyProtection="1">
      <alignment vertical="top"/>
    </xf>
    <xf numFmtId="0" fontId="24" fillId="0" borderId="0" xfId="9" applyFont="1" applyAlignment="1" applyProtection="1">
      <alignment vertical="top" wrapText="1"/>
    </xf>
    <xf numFmtId="0" fontId="24" fillId="0" borderId="0" xfId="9" applyFont="1" applyAlignment="1" applyProtection="1">
      <alignment vertical="top"/>
    </xf>
    <xf numFmtId="0" fontId="24" fillId="0" borderId="0" xfId="9" applyFont="1" applyBorder="1" applyProtection="1"/>
    <xf numFmtId="0" fontId="26" fillId="0" borderId="0" xfId="9" applyFont="1" applyProtection="1"/>
    <xf numFmtId="0" fontId="27" fillId="0" borderId="0" xfId="9" applyFont="1" applyProtection="1"/>
    <xf numFmtId="0" fontId="28" fillId="0" borderId="0" xfId="9" applyFont="1" applyProtection="1"/>
    <xf numFmtId="0" fontId="28" fillId="0" borderId="0" xfId="9" applyFont="1" applyAlignment="1" applyProtection="1">
      <alignment vertical="top"/>
    </xf>
    <xf numFmtId="0" fontId="29" fillId="0" borderId="0" xfId="9" applyFont="1" applyProtection="1"/>
    <xf numFmtId="0" fontId="7" fillId="0" borderId="11" xfId="0" applyFont="1" applyBorder="1" applyAlignment="1" applyProtection="1">
      <alignment horizontal="left" vertical="center"/>
    </xf>
    <xf numFmtId="0" fontId="8" fillId="0" borderId="0" xfId="0" applyFont="1" applyAlignment="1" applyProtection="1">
      <alignment horizontal="left" vertical="center"/>
    </xf>
    <xf numFmtId="38" fontId="8" fillId="0" borderId="0" xfId="0" applyNumberFormat="1" applyFont="1" applyProtection="1">
      <alignment vertical="center"/>
    </xf>
    <xf numFmtId="0" fontId="20" fillId="0" borderId="24" xfId="9" applyFont="1" applyBorder="1" applyAlignment="1" applyProtection="1">
      <alignment horizontal="center"/>
    </xf>
    <xf numFmtId="0" fontId="7" fillId="3" borderId="39"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21" xfId="0" applyFont="1" applyFill="1" applyBorder="1" applyAlignment="1" applyProtection="1">
      <alignment horizontal="left" vertical="center"/>
      <protection locked="0"/>
    </xf>
    <xf numFmtId="0" fontId="7" fillId="0" borderId="35" xfId="0" applyFont="1" applyBorder="1" applyAlignment="1" applyProtection="1">
      <alignment horizontal="left" vertical="center"/>
    </xf>
    <xf numFmtId="176" fontId="7" fillId="0" borderId="8" xfId="0" applyNumberFormat="1" applyFont="1" applyBorder="1" applyAlignment="1" applyProtection="1">
      <alignment horizontal="right" vertical="center"/>
    </xf>
    <xf numFmtId="0" fontId="7" fillId="0" borderId="50" xfId="0" applyFont="1" applyBorder="1" applyAlignment="1" applyProtection="1">
      <alignment vertical="center"/>
    </xf>
    <xf numFmtId="0" fontId="7" fillId="0" borderId="0" xfId="0" applyFont="1" applyFill="1" applyBorder="1" applyProtection="1">
      <alignment vertical="center"/>
    </xf>
    <xf numFmtId="0" fontId="8" fillId="0" borderId="0" xfId="0" applyFont="1" applyBorder="1" applyAlignment="1" applyProtection="1">
      <alignment horizontal="center" vertical="center"/>
    </xf>
    <xf numFmtId="0" fontId="7" fillId="0" borderId="2" xfId="0" applyFont="1" applyFill="1" applyBorder="1" applyProtection="1">
      <alignment vertical="center"/>
    </xf>
    <xf numFmtId="0" fontId="7" fillId="0" borderId="4" xfId="0" applyFont="1" applyFill="1" applyBorder="1" applyProtection="1">
      <alignment vertical="center"/>
    </xf>
    <xf numFmtId="0" fontId="7" fillId="0" borderId="3" xfId="0" applyFont="1" applyFill="1" applyBorder="1" applyProtection="1">
      <alignment vertical="center"/>
    </xf>
    <xf numFmtId="0" fontId="7" fillId="0" borderId="6" xfId="0" applyFont="1" applyFill="1" applyBorder="1" applyProtection="1">
      <alignment vertical="center"/>
    </xf>
    <xf numFmtId="0" fontId="7" fillId="0" borderId="66" xfId="0" applyFont="1" applyFill="1" applyBorder="1" applyAlignment="1" applyProtection="1">
      <alignment horizontal="center" vertical="center"/>
    </xf>
    <xf numFmtId="0" fontId="7" fillId="0" borderId="22" xfId="0" applyFont="1" applyFill="1" applyBorder="1" applyProtection="1">
      <alignment vertical="center"/>
    </xf>
    <xf numFmtId="0" fontId="7" fillId="0" borderId="4" xfId="0" applyFont="1" applyBorder="1" applyAlignment="1" applyProtection="1">
      <alignment vertical="center"/>
    </xf>
    <xf numFmtId="0" fontId="7" fillId="0" borderId="6"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55" xfId="0" applyFont="1" applyFill="1" applyBorder="1" applyProtection="1">
      <alignment vertical="center"/>
    </xf>
    <xf numFmtId="0" fontId="7" fillId="0" borderId="43" xfId="0" applyFont="1" applyFill="1" applyBorder="1" applyAlignment="1" applyProtection="1">
      <alignment horizontal="center" vertical="center"/>
    </xf>
    <xf numFmtId="0" fontId="5" fillId="0" borderId="16" xfId="0" applyFont="1" applyFill="1" applyBorder="1" applyProtection="1">
      <alignment vertical="center"/>
    </xf>
    <xf numFmtId="0" fontId="7" fillId="0" borderId="46" xfId="0" applyFont="1" applyFill="1" applyBorder="1" applyAlignment="1" applyProtection="1">
      <alignment vertical="center"/>
    </xf>
    <xf numFmtId="0" fontId="7" fillId="0" borderId="53" xfId="0" applyFont="1" applyFill="1" applyBorder="1" applyAlignment="1" applyProtection="1">
      <alignment vertical="center" shrinkToFit="1"/>
    </xf>
    <xf numFmtId="176" fontId="7" fillId="0" borderId="50" xfId="0" applyNumberFormat="1" applyFont="1" applyBorder="1" applyAlignment="1" applyProtection="1">
      <alignment horizontal="center" vertical="center"/>
    </xf>
    <xf numFmtId="0" fontId="5" fillId="0" borderId="12" xfId="0" applyFont="1" applyBorder="1" applyProtection="1">
      <alignment vertical="center"/>
    </xf>
    <xf numFmtId="0" fontId="7" fillId="0" borderId="10" xfId="0" applyFont="1" applyBorder="1" applyAlignment="1" applyProtection="1">
      <alignment vertical="center"/>
    </xf>
    <xf numFmtId="0" fontId="7" fillId="0" borderId="83" xfId="0" applyFont="1" applyBorder="1" applyAlignment="1" applyProtection="1">
      <alignment horizontal="center" vertical="center"/>
    </xf>
    <xf numFmtId="0" fontId="5" fillId="0" borderId="25" xfId="0" applyFont="1" applyFill="1" applyBorder="1" applyProtection="1">
      <alignment vertical="center"/>
    </xf>
    <xf numFmtId="0" fontId="30" fillId="0" borderId="0" xfId="0" applyFont="1" applyFill="1" applyProtection="1">
      <alignment vertical="center"/>
    </xf>
    <xf numFmtId="0" fontId="33" fillId="0" borderId="0" xfId="10" applyFont="1" applyBorder="1" applyAlignment="1" applyProtection="1">
      <alignment horizontal="left" vertical="center"/>
    </xf>
    <xf numFmtId="0" fontId="0" fillId="0" borderId="0" xfId="10" applyFont="1" applyBorder="1" applyAlignment="1" applyProtection="1">
      <alignment vertical="center"/>
    </xf>
    <xf numFmtId="0" fontId="0" fillId="0" borderId="0" xfId="10" applyFont="1" applyFill="1" applyBorder="1" applyAlignment="1" applyProtection="1">
      <alignment horizontal="left" vertical="center"/>
    </xf>
    <xf numFmtId="0" fontId="0" fillId="0" borderId="24" xfId="10" applyFont="1" applyBorder="1" applyAlignment="1" applyProtection="1">
      <alignment horizontal="center" vertical="center"/>
    </xf>
    <xf numFmtId="0" fontId="0" fillId="0" borderId="0" xfId="10" applyFont="1" applyBorder="1" applyAlignment="1" applyProtection="1">
      <alignment horizontal="center" vertical="center"/>
    </xf>
    <xf numFmtId="177" fontId="22" fillId="0" borderId="29" xfId="10" applyNumberFormat="1" applyFont="1" applyFill="1" applyBorder="1" applyAlignment="1" applyProtection="1">
      <alignment horizontal="center" vertical="center" wrapText="1" shrinkToFit="1"/>
    </xf>
    <xf numFmtId="177" fontId="22" fillId="0" borderId="30" xfId="10" applyNumberFormat="1" applyFont="1" applyFill="1" applyBorder="1" applyAlignment="1" applyProtection="1">
      <alignment horizontal="center" vertical="center" wrapText="1" shrinkToFit="1"/>
    </xf>
    <xf numFmtId="177" fontId="23" fillId="0" borderId="30" xfId="10" applyNumberFormat="1" applyFont="1" applyFill="1" applyBorder="1" applyAlignment="1" applyProtection="1">
      <alignment horizontal="center" vertical="center" wrapText="1" shrinkToFit="1"/>
    </xf>
    <xf numFmtId="177" fontId="22" fillId="0" borderId="37" xfId="10" applyNumberFormat="1" applyFont="1" applyFill="1" applyBorder="1" applyAlignment="1" applyProtection="1">
      <alignment horizontal="center" vertical="center" wrapText="1" shrinkToFit="1"/>
    </xf>
    <xf numFmtId="177" fontId="22" fillId="0" borderId="59" xfId="10" applyNumberFormat="1" applyFont="1" applyFill="1" applyBorder="1" applyAlignment="1" applyProtection="1">
      <alignment horizontal="center" vertical="center" wrapText="1" shrinkToFit="1"/>
    </xf>
    <xf numFmtId="177" fontId="23" fillId="0" borderId="59" xfId="10" applyNumberFormat="1" applyFont="1" applyFill="1" applyBorder="1" applyAlignment="1" applyProtection="1">
      <alignment horizontal="center" vertical="center" wrapText="1" shrinkToFit="1"/>
    </xf>
    <xf numFmtId="0" fontId="0" fillId="0" borderId="0" xfId="11" applyFont="1" applyBorder="1" applyAlignment="1" applyProtection="1">
      <alignment horizontal="center" vertical="center" wrapText="1" shrinkToFit="1"/>
    </xf>
    <xf numFmtId="0" fontId="22" fillId="0" borderId="26" xfId="10" applyFont="1" applyBorder="1" applyAlignment="1" applyProtection="1">
      <alignment vertical="center" shrinkToFit="1"/>
    </xf>
    <xf numFmtId="0" fontId="22" fillId="0" borderId="27" xfId="10" applyFont="1" applyFill="1" applyBorder="1" applyAlignment="1" applyProtection="1">
      <alignment horizontal="center" vertical="center" shrinkToFit="1"/>
      <protection locked="0"/>
    </xf>
    <xf numFmtId="178" fontId="22" fillId="0" borderId="52" xfId="10" applyNumberFormat="1" applyFont="1" applyFill="1" applyBorder="1" applyAlignment="1" applyProtection="1">
      <alignment horizontal="center" vertical="center" shrinkToFit="1"/>
      <protection locked="0"/>
    </xf>
    <xf numFmtId="0" fontId="22" fillId="0" borderId="52" xfId="10" applyFont="1" applyFill="1" applyBorder="1" applyAlignment="1" applyProtection="1">
      <alignment horizontal="center" vertical="center" shrinkToFit="1"/>
      <protection locked="0"/>
    </xf>
    <xf numFmtId="179" fontId="26" fillId="0" borderId="0" xfId="10" applyNumberFormat="1" applyFont="1" applyFill="1" applyBorder="1" applyAlignment="1" applyProtection="1">
      <alignment vertical="center" shrinkToFit="1"/>
    </xf>
    <xf numFmtId="0" fontId="22" fillId="0" borderId="75" xfId="10" applyFont="1" applyBorder="1" applyAlignment="1" applyProtection="1">
      <alignment vertical="center" shrinkToFit="1"/>
    </xf>
    <xf numFmtId="0" fontId="22" fillId="0" borderId="55" xfId="10" applyFont="1" applyFill="1" applyBorder="1" applyAlignment="1" applyProtection="1">
      <alignment horizontal="center" vertical="center" shrinkToFit="1"/>
      <protection locked="0"/>
    </xf>
    <xf numFmtId="0" fontId="22" fillId="0" borderId="15" xfId="10" applyFont="1" applyFill="1" applyBorder="1" applyAlignment="1" applyProtection="1">
      <alignment horizontal="center" vertical="center" shrinkToFit="1"/>
      <protection locked="0"/>
    </xf>
    <xf numFmtId="0" fontId="22" fillId="0" borderId="10" xfId="10" applyFont="1" applyFill="1" applyBorder="1" applyAlignment="1" applyProtection="1">
      <alignment horizontal="center" vertical="center" shrinkToFit="1"/>
      <protection locked="0"/>
    </xf>
    <xf numFmtId="178" fontId="22" fillId="0" borderId="15" xfId="10" applyNumberFormat="1" applyFont="1" applyFill="1" applyBorder="1" applyAlignment="1" applyProtection="1">
      <alignment horizontal="center" vertical="center" shrinkToFit="1"/>
      <protection locked="0"/>
    </xf>
    <xf numFmtId="0" fontId="22" fillId="0" borderId="1" xfId="10" applyFont="1" applyFill="1" applyBorder="1" applyAlignment="1" applyProtection="1">
      <alignment horizontal="center" vertical="center" shrinkToFit="1"/>
      <protection locked="0"/>
    </xf>
    <xf numFmtId="0" fontId="22" fillId="0" borderId="48" xfId="10" applyFont="1" applyBorder="1" applyAlignment="1" applyProtection="1">
      <alignment vertical="center" shrinkToFit="1"/>
    </xf>
    <xf numFmtId="178" fontId="22" fillId="0" borderId="66" xfId="10" applyNumberFormat="1" applyFont="1" applyFill="1" applyBorder="1" applyAlignment="1" applyProtection="1">
      <alignment horizontal="center" vertical="center" shrinkToFit="1"/>
      <protection locked="0"/>
    </xf>
    <xf numFmtId="0" fontId="22" fillId="0" borderId="66" xfId="10" applyFont="1" applyFill="1" applyBorder="1" applyAlignment="1" applyProtection="1">
      <alignment horizontal="center" vertical="center" shrinkToFit="1"/>
      <protection locked="0"/>
    </xf>
    <xf numFmtId="178" fontId="22" fillId="0" borderId="5" xfId="10" applyNumberFormat="1" applyFont="1" applyFill="1" applyBorder="1" applyAlignment="1" applyProtection="1">
      <alignment horizontal="center" vertical="center" shrinkToFit="1"/>
      <protection locked="0"/>
    </xf>
    <xf numFmtId="0" fontId="22" fillId="0" borderId="5" xfId="10" applyFont="1" applyFill="1" applyBorder="1" applyAlignment="1" applyProtection="1">
      <alignment horizontal="center" vertical="center" shrinkToFit="1"/>
      <protection locked="0"/>
    </xf>
    <xf numFmtId="0" fontId="22" fillId="0" borderId="29" xfId="10" applyFont="1" applyBorder="1" applyAlignment="1" applyProtection="1">
      <alignment vertical="center" shrinkToFit="1"/>
    </xf>
    <xf numFmtId="178" fontId="22" fillId="0" borderId="39" xfId="10" applyNumberFormat="1" applyFont="1" applyFill="1" applyBorder="1" applyAlignment="1" applyProtection="1">
      <alignment horizontal="center" vertical="center" shrinkToFit="1"/>
      <protection locked="0"/>
    </xf>
    <xf numFmtId="0" fontId="22" fillId="0" borderId="85" xfId="10" applyFont="1" applyBorder="1" applyAlignment="1" applyProtection="1">
      <alignment vertical="center" shrinkToFit="1"/>
    </xf>
    <xf numFmtId="0" fontId="31" fillId="0" borderId="40" xfId="10" applyFont="1" applyBorder="1" applyAlignment="1" applyProtection="1">
      <alignment horizontal="left" vertical="top" shrinkToFit="1"/>
    </xf>
    <xf numFmtId="179" fontId="24" fillId="0" borderId="0" xfId="10" applyNumberFormat="1" applyFont="1" applyFill="1" applyBorder="1" applyAlignment="1" applyProtection="1">
      <alignment vertical="top" shrinkToFit="1"/>
    </xf>
    <xf numFmtId="0" fontId="31" fillId="0" borderId="7" xfId="10" applyFont="1" applyBorder="1" applyAlignment="1" applyProtection="1">
      <alignment horizontal="left" vertical="top" wrapText="1" shrinkToFit="1"/>
    </xf>
    <xf numFmtId="0" fontId="31" fillId="0" borderId="7" xfId="10" applyFont="1" applyFill="1" applyBorder="1" applyAlignment="1" applyProtection="1">
      <alignment horizontal="left" vertical="top" shrinkToFit="1"/>
    </xf>
    <xf numFmtId="0" fontId="27" fillId="0" borderId="0" xfId="9" applyFont="1" applyAlignment="1" applyProtection="1"/>
    <xf numFmtId="0" fontId="7" fillId="0" borderId="42" xfId="0" applyFont="1" applyFill="1" applyBorder="1" applyAlignment="1" applyProtection="1">
      <alignment horizontal="center" vertical="center"/>
    </xf>
    <xf numFmtId="0" fontId="7" fillId="0" borderId="0" xfId="0" applyFont="1" applyBorder="1" applyAlignment="1" applyProtection="1">
      <alignment horizontal="left" vertical="center"/>
    </xf>
    <xf numFmtId="0" fontId="7" fillId="3" borderId="1" xfId="0" applyFont="1" applyFill="1" applyBorder="1" applyAlignment="1" applyProtection="1">
      <alignment horizontal="left" vertical="center"/>
      <protection locked="0"/>
    </xf>
    <xf numFmtId="38" fontId="22" fillId="0" borderId="26" xfId="10" applyNumberFormat="1" applyFont="1" applyFill="1" applyBorder="1" applyAlignment="1" applyProtection="1">
      <alignment vertical="center" shrinkToFit="1"/>
      <protection locked="0"/>
    </xf>
    <xf numFmtId="38" fontId="22" fillId="0" borderId="52" xfId="10" applyNumberFormat="1" applyFont="1" applyFill="1" applyBorder="1" applyAlignment="1" applyProtection="1">
      <alignment vertical="center" shrinkToFit="1"/>
      <protection locked="0"/>
    </xf>
    <xf numFmtId="38" fontId="22" fillId="0" borderId="27" xfId="10" applyNumberFormat="1" applyFont="1" applyFill="1" applyBorder="1" applyAlignment="1" applyProtection="1">
      <alignment vertical="center" shrinkToFit="1"/>
      <protection locked="0"/>
    </xf>
    <xf numFmtId="38" fontId="22" fillId="0" borderId="51" xfId="10" applyNumberFormat="1" applyFont="1" applyFill="1" applyBorder="1" applyAlignment="1" applyProtection="1">
      <alignment vertical="center" shrinkToFit="1"/>
      <protection locked="0"/>
    </xf>
    <xf numFmtId="38" fontId="22" fillId="0" borderId="75" xfId="10" applyNumberFormat="1" applyFont="1" applyFill="1" applyBorder="1" applyAlignment="1" applyProtection="1">
      <alignment vertical="center" shrinkToFit="1"/>
      <protection locked="0"/>
    </xf>
    <xf numFmtId="38" fontId="22" fillId="0" borderId="5" xfId="10" applyNumberFormat="1" applyFont="1" applyFill="1" applyBorder="1" applyAlignment="1" applyProtection="1">
      <alignment vertical="center" shrinkToFit="1"/>
      <protection locked="0"/>
    </xf>
    <xf numFmtId="38" fontId="22" fillId="0" borderId="55" xfId="10" applyNumberFormat="1" applyFont="1" applyFill="1" applyBorder="1" applyAlignment="1" applyProtection="1">
      <alignment vertical="center" shrinkToFit="1"/>
      <protection locked="0"/>
    </xf>
    <xf numFmtId="38" fontId="22" fillId="0" borderId="10" xfId="10" applyNumberFormat="1" applyFont="1" applyFill="1" applyBorder="1" applyAlignment="1" applyProtection="1">
      <alignment vertical="center" shrinkToFit="1"/>
      <protection locked="0"/>
    </xf>
    <xf numFmtId="38" fontId="22" fillId="0" borderId="48" xfId="10" applyNumberFormat="1" applyFont="1" applyFill="1" applyBorder="1" applyAlignment="1" applyProtection="1">
      <alignment vertical="center" shrinkToFit="1"/>
      <protection locked="0"/>
    </xf>
    <xf numFmtId="38" fontId="22" fillId="0" borderId="66" xfId="10" applyNumberFormat="1" applyFont="1" applyFill="1" applyBorder="1" applyAlignment="1" applyProtection="1">
      <alignment vertical="center" shrinkToFit="1"/>
      <protection locked="0"/>
    </xf>
    <xf numFmtId="38" fontId="22" fillId="0" borderId="15" xfId="10" applyNumberFormat="1" applyFont="1" applyFill="1" applyBorder="1" applyAlignment="1" applyProtection="1">
      <alignment vertical="center" shrinkToFit="1"/>
      <protection locked="0"/>
    </xf>
    <xf numFmtId="38" fontId="22" fillId="0" borderId="17" xfId="10" applyNumberFormat="1" applyFont="1" applyFill="1" applyBorder="1" applyAlignment="1" applyProtection="1">
      <alignment vertical="center" shrinkToFit="1"/>
      <protection locked="0"/>
    </xf>
    <xf numFmtId="38" fontId="22" fillId="0" borderId="68" xfId="10" applyNumberFormat="1" applyFont="1" applyFill="1" applyBorder="1" applyAlignment="1" applyProtection="1">
      <alignment vertical="center" shrinkToFit="1"/>
      <protection locked="0"/>
    </xf>
    <xf numFmtId="38" fontId="22" fillId="0" borderId="32" xfId="10" applyNumberFormat="1" applyFont="1" applyFill="1" applyBorder="1" applyAlignment="1" applyProtection="1">
      <alignment vertical="center" shrinkToFit="1"/>
      <protection locked="0"/>
    </xf>
    <xf numFmtId="38" fontId="22" fillId="0" borderId="69" xfId="10" applyNumberFormat="1" applyFont="1" applyFill="1" applyBorder="1" applyAlignment="1" applyProtection="1">
      <alignment vertical="center" shrinkToFit="1"/>
      <protection locked="0"/>
    </xf>
    <xf numFmtId="38" fontId="22" fillId="0" borderId="2" xfId="10" applyNumberFormat="1" applyFont="1" applyFill="1" applyBorder="1" applyAlignment="1" applyProtection="1">
      <alignment vertical="center" shrinkToFit="1"/>
      <protection locked="0"/>
    </xf>
    <xf numFmtId="38" fontId="22" fillId="0" borderId="54" xfId="10" applyNumberFormat="1" applyFont="1" applyFill="1" applyBorder="1" applyAlignment="1" applyProtection="1">
      <alignment vertical="center" shrinkToFit="1"/>
      <protection locked="0"/>
    </xf>
    <xf numFmtId="38" fontId="22" fillId="0" borderId="0" xfId="10" applyNumberFormat="1" applyFont="1" applyFill="1" applyBorder="1" applyAlignment="1" applyProtection="1">
      <alignment vertical="center" shrinkToFit="1"/>
      <protection locked="0"/>
    </xf>
    <xf numFmtId="38" fontId="22" fillId="0" borderId="6" xfId="10" applyNumberFormat="1" applyFont="1" applyFill="1" applyBorder="1" applyAlignment="1" applyProtection="1">
      <alignment vertical="center" shrinkToFit="1"/>
      <protection locked="0"/>
    </xf>
    <xf numFmtId="38" fontId="22" fillId="0" borderId="22" xfId="10" applyNumberFormat="1" applyFont="1" applyFill="1" applyBorder="1" applyAlignment="1" applyProtection="1">
      <alignment vertical="center" shrinkToFit="1"/>
      <protection locked="0"/>
    </xf>
    <xf numFmtId="38" fontId="5" fillId="0" borderId="55" xfId="6" applyFont="1" applyBorder="1" applyAlignment="1" applyProtection="1">
      <alignment vertical="center"/>
    </xf>
    <xf numFmtId="38" fontId="5" fillId="0" borderId="57" xfId="6" applyFont="1" applyBorder="1" applyAlignment="1" applyProtection="1">
      <alignment vertical="center"/>
    </xf>
    <xf numFmtId="38" fontId="5" fillId="3" borderId="15" xfId="6" applyFont="1" applyFill="1" applyBorder="1" applyAlignment="1" applyProtection="1">
      <alignment vertical="center" shrinkToFit="1"/>
      <protection locked="0"/>
    </xf>
    <xf numFmtId="38" fontId="5" fillId="3" borderId="17" xfId="6" applyFont="1" applyFill="1" applyBorder="1" applyAlignment="1" applyProtection="1">
      <alignment vertical="center" shrinkToFit="1"/>
      <protection locked="0"/>
    </xf>
    <xf numFmtId="38" fontId="5" fillId="3" borderId="23" xfId="6" applyFont="1" applyFill="1" applyBorder="1" applyAlignment="1" applyProtection="1">
      <alignment vertical="center" shrinkToFit="1"/>
      <protection locked="0"/>
    </xf>
    <xf numFmtId="38" fontId="5" fillId="3" borderId="54" xfId="6" applyFont="1" applyFill="1" applyBorder="1" applyAlignment="1" applyProtection="1">
      <alignment vertical="center" shrinkToFit="1"/>
      <protection locked="0"/>
    </xf>
    <xf numFmtId="38" fontId="5" fillId="3" borderId="3" xfId="6" applyFont="1" applyFill="1" applyBorder="1" applyAlignment="1" applyProtection="1">
      <alignment vertical="center" shrinkToFit="1"/>
      <protection locked="0"/>
    </xf>
    <xf numFmtId="38" fontId="5" fillId="3" borderId="56" xfId="6" applyFont="1" applyFill="1" applyBorder="1" applyAlignment="1" applyProtection="1">
      <alignment vertical="center" shrinkToFit="1"/>
      <protection locked="0"/>
    </xf>
    <xf numFmtId="38" fontId="5" fillId="2" borderId="30" xfId="6" applyFont="1" applyFill="1" applyBorder="1" applyAlignment="1" applyProtection="1">
      <alignment vertical="center"/>
    </xf>
    <xf numFmtId="38" fontId="5" fillId="2" borderId="30" xfId="0" applyNumberFormat="1" applyFont="1" applyFill="1" applyBorder="1" applyAlignment="1" applyProtection="1">
      <alignment vertical="center"/>
    </xf>
    <xf numFmtId="38" fontId="5" fillId="2" borderId="46" xfId="6" applyFont="1" applyFill="1" applyBorder="1" applyAlignment="1" applyProtection="1">
      <alignment vertical="center"/>
    </xf>
    <xf numFmtId="38" fontId="5" fillId="2" borderId="31" xfId="0" applyNumberFormat="1" applyFont="1" applyFill="1" applyBorder="1" applyAlignment="1" applyProtection="1">
      <alignment vertical="center"/>
    </xf>
    <xf numFmtId="176" fontId="7" fillId="3" borderId="32" xfId="0" applyNumberFormat="1" applyFont="1" applyFill="1" applyBorder="1" applyAlignment="1" applyProtection="1">
      <alignment vertical="center"/>
      <protection locked="0"/>
    </xf>
    <xf numFmtId="176" fontId="7" fillId="0" borderId="1" xfId="0" applyNumberFormat="1" applyFont="1" applyBorder="1" applyAlignment="1" applyProtection="1">
      <alignment vertical="center"/>
    </xf>
    <xf numFmtId="176" fontId="7" fillId="0" borderId="32" xfId="0" applyNumberFormat="1" applyFont="1" applyBorder="1" applyAlignment="1" applyProtection="1">
      <alignment vertical="center"/>
    </xf>
    <xf numFmtId="176" fontId="7" fillId="0" borderId="50" xfId="0" applyNumberFormat="1" applyFont="1" applyBorder="1" applyAlignment="1" applyProtection="1">
      <alignment vertical="center"/>
    </xf>
    <xf numFmtId="38" fontId="5" fillId="3" borderId="66" xfId="6" applyFont="1" applyFill="1" applyBorder="1" applyAlignment="1" applyProtection="1">
      <alignment vertical="center" shrinkToFit="1"/>
      <protection locked="0"/>
    </xf>
    <xf numFmtId="38" fontId="5" fillId="3" borderId="2" xfId="6" applyFont="1" applyFill="1" applyBorder="1" applyAlignment="1" applyProtection="1">
      <alignment vertical="center" shrinkToFit="1"/>
      <protection locked="0"/>
    </xf>
    <xf numFmtId="0" fontId="8" fillId="0" borderId="24" xfId="0" applyFont="1" applyBorder="1" applyAlignment="1" applyProtection="1">
      <alignment horizontal="left" vertical="top" shrinkToFit="1"/>
    </xf>
    <xf numFmtId="38" fontId="7" fillId="0" borderId="0" xfId="6" applyNumberFormat="1" applyFont="1" applyFill="1" applyBorder="1" applyAlignment="1" applyProtection="1">
      <alignment vertical="center"/>
    </xf>
    <xf numFmtId="0" fontId="7" fillId="0" borderId="7" xfId="0" applyFont="1" applyFill="1" applyBorder="1" applyAlignment="1" applyProtection="1">
      <alignment vertical="center" shrinkToFit="1"/>
    </xf>
    <xf numFmtId="38" fontId="7" fillId="0" borderId="16" xfId="6" applyNumberFormat="1" applyFont="1" applyFill="1" applyBorder="1" applyAlignment="1" applyProtection="1">
      <alignment vertical="center"/>
    </xf>
    <xf numFmtId="0" fontId="7" fillId="0" borderId="21" xfId="0" applyFont="1" applyFill="1" applyBorder="1" applyAlignment="1" applyProtection="1">
      <alignment vertical="center" shrinkToFit="1"/>
    </xf>
    <xf numFmtId="38" fontId="7" fillId="0" borderId="0" xfId="8" applyNumberFormat="1" applyFont="1" applyProtection="1">
      <alignment vertical="center"/>
    </xf>
    <xf numFmtId="0" fontId="10" fillId="0" borderId="30"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176" fontId="7" fillId="0" borderId="24" xfId="0" applyNumberFormat="1" applyFont="1" applyFill="1" applyBorder="1" applyAlignment="1" applyProtection="1">
      <alignment vertical="top" shrinkToFit="1"/>
    </xf>
    <xf numFmtId="0" fontId="7" fillId="0" borderId="3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36" xfId="0" applyFont="1" applyFill="1" applyBorder="1" applyAlignment="1" applyProtection="1">
      <alignment horizontal="left" vertical="center"/>
    </xf>
    <xf numFmtId="0" fontId="7" fillId="0" borderId="16" xfId="0" applyFont="1" applyFill="1" applyBorder="1" applyAlignment="1" applyProtection="1">
      <alignment horizontal="left" vertical="center"/>
    </xf>
    <xf numFmtId="0" fontId="8" fillId="0" borderId="73" xfId="0" applyFont="1" applyFill="1" applyBorder="1" applyProtection="1">
      <alignment vertical="center"/>
    </xf>
    <xf numFmtId="0" fontId="8" fillId="0" borderId="44" xfId="0" applyFont="1" applyFill="1" applyBorder="1" applyProtection="1">
      <alignment vertical="center"/>
    </xf>
    <xf numFmtId="0" fontId="8" fillId="0" borderId="26" xfId="0" applyFont="1" applyFill="1" applyBorder="1" applyProtection="1">
      <alignment vertical="center"/>
    </xf>
    <xf numFmtId="0" fontId="8" fillId="0" borderId="29" xfId="0" applyFont="1" applyFill="1" applyBorder="1" applyProtection="1">
      <alignment vertical="center"/>
    </xf>
    <xf numFmtId="0" fontId="7" fillId="0" borderId="40" xfId="0" applyFont="1" applyBorder="1" applyAlignment="1" applyProtection="1">
      <alignment horizontal="right" vertical="center"/>
    </xf>
    <xf numFmtId="0" fontId="7" fillId="0" borderId="2" xfId="0" applyFont="1" applyFill="1" applyBorder="1" applyAlignment="1" applyProtection="1">
      <alignment vertical="center"/>
    </xf>
    <xf numFmtId="0" fontId="7" fillId="0" borderId="42"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1" xfId="0" applyFont="1" applyBorder="1" applyAlignment="1" applyProtection="1">
      <alignment horizontal="center" vertical="center"/>
    </xf>
    <xf numFmtId="38" fontId="5" fillId="3" borderId="57" xfId="6" applyFont="1" applyFill="1" applyBorder="1" applyAlignment="1" applyProtection="1">
      <alignment vertical="center"/>
      <protection locked="0"/>
    </xf>
    <xf numFmtId="0" fontId="22" fillId="0" borderId="15" xfId="10" applyFont="1" applyFill="1" applyBorder="1" applyAlignment="1" applyProtection="1">
      <alignment vertical="center" shrinkToFit="1"/>
      <protection locked="0"/>
    </xf>
    <xf numFmtId="0" fontId="22" fillId="0" borderId="59" xfId="10" applyFont="1" applyFill="1" applyBorder="1" applyAlignment="1" applyProtection="1">
      <alignment vertical="center" shrinkToFit="1"/>
      <protection locked="0"/>
    </xf>
    <xf numFmtId="0" fontId="31" fillId="0" borderId="24" xfId="10" applyFont="1" applyBorder="1" applyAlignment="1" applyProtection="1">
      <alignment horizontal="left" vertical="top" shrinkToFit="1"/>
    </xf>
    <xf numFmtId="0" fontId="31" fillId="0" borderId="0" xfId="10" applyFont="1" applyBorder="1" applyAlignment="1" applyProtection="1">
      <alignment horizontal="left" vertical="top" wrapText="1" shrinkToFit="1"/>
    </xf>
    <xf numFmtId="0" fontId="25" fillId="0" borderId="0" xfId="9" applyFont="1" applyAlignment="1" applyProtection="1">
      <alignment horizontal="left" vertical="top"/>
    </xf>
    <xf numFmtId="0" fontId="31" fillId="0" borderId="0" xfId="10" applyFont="1" applyBorder="1" applyAlignment="1" applyProtection="1">
      <alignment horizontal="left" vertical="top" shrinkToFit="1"/>
    </xf>
    <xf numFmtId="0" fontId="5" fillId="3" borderId="15" xfId="0" applyFont="1" applyFill="1" applyBorder="1" applyAlignment="1" applyProtection="1">
      <alignment horizontal="center" vertical="center" shrinkToFit="1"/>
      <protection locked="0"/>
    </xf>
    <xf numFmtId="0" fontId="31" fillId="0" borderId="0" xfId="10" applyFont="1" applyFill="1" applyBorder="1" applyAlignment="1" applyProtection="1">
      <alignment horizontal="left" vertical="top" shrinkToFit="1"/>
    </xf>
    <xf numFmtId="0" fontId="7" fillId="0" borderId="47" xfId="0" applyFont="1" applyFill="1" applyBorder="1" applyAlignment="1" applyProtection="1">
      <alignment vertical="center"/>
    </xf>
    <xf numFmtId="0" fontId="7" fillId="0" borderId="45" xfId="0" applyFont="1" applyFill="1" applyBorder="1" applyAlignment="1" applyProtection="1">
      <alignment vertical="center"/>
    </xf>
    <xf numFmtId="0" fontId="5" fillId="0" borderId="0" xfId="0" applyFont="1" applyBorder="1" applyAlignment="1" applyProtection="1">
      <alignment horizontal="distributed" vertical="center"/>
    </xf>
    <xf numFmtId="0" fontId="7" fillId="0" borderId="62"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3" borderId="25"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5" fillId="0" borderId="0" xfId="0" applyFont="1" applyFill="1" applyBorder="1" applyAlignment="1" applyProtection="1">
      <alignment horizontal="distributed" vertical="center"/>
    </xf>
    <xf numFmtId="0" fontId="7" fillId="0" borderId="14" xfId="0" applyFont="1" applyFill="1" applyBorder="1" applyAlignment="1" applyProtection="1">
      <alignment horizontal="center" vertical="center"/>
    </xf>
    <xf numFmtId="0" fontId="7" fillId="0" borderId="5" xfId="0" applyFont="1" applyFill="1" applyBorder="1" applyProtection="1">
      <alignment vertical="center"/>
    </xf>
    <xf numFmtId="0" fontId="0" fillId="0" borderId="32" xfId="0" applyFont="1" applyBorder="1" applyAlignment="1" applyProtection="1">
      <alignment vertical="center"/>
    </xf>
    <xf numFmtId="0" fontId="0" fillId="0" borderId="17" xfId="0" applyFont="1" applyBorder="1" applyAlignment="1" applyProtection="1">
      <alignment vertical="center"/>
    </xf>
    <xf numFmtId="0" fontId="8" fillId="0" borderId="0" xfId="0" applyFont="1" applyFill="1" applyBorder="1" applyProtection="1">
      <alignment vertical="center"/>
    </xf>
    <xf numFmtId="38" fontId="7"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5" fillId="0" borderId="59" xfId="0" applyFont="1" applyBorder="1" applyAlignment="1" applyProtection="1">
      <alignment horizontal="center" vertical="center" wrapText="1"/>
    </xf>
    <xf numFmtId="0" fontId="5" fillId="0" borderId="75"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24" xfId="0" applyFont="1" applyBorder="1" applyAlignment="1" applyProtection="1">
      <alignment vertical="top" wrapText="1"/>
    </xf>
    <xf numFmtId="0" fontId="5" fillId="0" borderId="0" xfId="0" applyFont="1" applyAlignment="1" applyProtection="1">
      <alignment vertical="top" wrapText="1"/>
    </xf>
    <xf numFmtId="0" fontId="5" fillId="0" borderId="0" xfId="0" applyFont="1" applyAlignment="1" applyProtection="1">
      <alignment vertical="top"/>
    </xf>
    <xf numFmtId="0" fontId="16" fillId="0" borderId="0" xfId="0" applyFont="1" applyFill="1" applyProtection="1">
      <alignment vertical="center"/>
    </xf>
    <xf numFmtId="0" fontId="6" fillId="0" borderId="0" xfId="0" applyFont="1" applyFill="1" applyAlignment="1" applyProtection="1">
      <alignment horizontal="center" vertical="center"/>
    </xf>
    <xf numFmtId="0" fontId="5" fillId="0" borderId="0" xfId="0" applyFont="1" applyFill="1" applyBorder="1" applyAlignment="1" applyProtection="1">
      <alignment horizontal="right" vertical="center"/>
    </xf>
    <xf numFmtId="0" fontId="5" fillId="0" borderId="33" xfId="0" applyFont="1" applyFill="1" applyBorder="1" applyProtection="1">
      <alignment vertical="center"/>
    </xf>
    <xf numFmtId="0" fontId="5" fillId="0" borderId="24" xfId="0" applyFont="1" applyFill="1" applyBorder="1" applyProtection="1">
      <alignment vertical="center"/>
    </xf>
    <xf numFmtId="0" fontId="5" fillId="0" borderId="34" xfId="0" applyFont="1" applyFill="1" applyBorder="1" applyProtection="1">
      <alignment vertical="center"/>
    </xf>
    <xf numFmtId="0" fontId="7" fillId="0" borderId="53" xfId="0" applyFont="1" applyFill="1" applyBorder="1" applyAlignment="1" applyProtection="1">
      <alignment horizontal="right"/>
    </xf>
    <xf numFmtId="0" fontId="5" fillId="0" borderId="68" xfId="0" applyFont="1" applyFill="1" applyBorder="1" applyProtection="1">
      <alignment vertical="center"/>
    </xf>
    <xf numFmtId="0" fontId="7" fillId="0" borderId="7" xfId="0" applyFont="1" applyFill="1" applyBorder="1" applyAlignment="1" applyProtection="1">
      <alignment horizontal="right"/>
    </xf>
    <xf numFmtId="0" fontId="5" fillId="0" borderId="69" xfId="0" applyFont="1" applyFill="1" applyBorder="1" applyProtection="1">
      <alignment vertical="center"/>
    </xf>
    <xf numFmtId="0" fontId="5" fillId="0" borderId="3" xfId="0" applyFont="1" applyFill="1" applyBorder="1" applyAlignment="1" applyProtection="1">
      <alignment horizontal="left" vertical="center"/>
    </xf>
    <xf numFmtId="0" fontId="5" fillId="0" borderId="35" xfId="0" applyFont="1" applyFill="1" applyBorder="1" applyProtection="1">
      <alignment vertical="center"/>
    </xf>
    <xf numFmtId="0" fontId="5" fillId="0" borderId="36" xfId="0" applyFont="1" applyFill="1" applyBorder="1" applyProtection="1">
      <alignment vertical="center"/>
    </xf>
    <xf numFmtId="0" fontId="7" fillId="0" borderId="67" xfId="0" applyFont="1" applyFill="1" applyBorder="1" applyAlignment="1" applyProtection="1">
      <alignment horizontal="right" vertical="center"/>
    </xf>
    <xf numFmtId="0" fontId="7" fillId="0" borderId="42" xfId="0" applyFont="1" applyFill="1" applyBorder="1" applyAlignment="1" applyProtection="1">
      <alignment horizontal="center" vertical="top"/>
    </xf>
    <xf numFmtId="0" fontId="7" fillId="0" borderId="43" xfId="0" applyFont="1" applyFill="1" applyBorder="1" applyAlignment="1" applyProtection="1">
      <alignment horizontal="center" vertical="top"/>
    </xf>
    <xf numFmtId="38" fontId="22" fillId="8" borderId="52" xfId="10" applyNumberFormat="1" applyFont="1" applyFill="1" applyBorder="1" applyAlignment="1" applyProtection="1">
      <alignment vertical="center" shrinkToFit="1"/>
    </xf>
    <xf numFmtId="38" fontId="34" fillId="7" borderId="12" xfId="10" applyNumberFormat="1" applyFont="1" applyFill="1" applyBorder="1" applyAlignment="1" applyProtection="1">
      <alignment vertical="center" shrinkToFit="1"/>
    </xf>
    <xf numFmtId="38" fontId="22" fillId="8" borderId="5" xfId="10" applyNumberFormat="1" applyFont="1" applyFill="1" applyBorder="1" applyAlignment="1" applyProtection="1">
      <alignment vertical="center" shrinkToFit="1"/>
    </xf>
    <xf numFmtId="38" fontId="34" fillId="7" borderId="13" xfId="10" applyNumberFormat="1" applyFont="1" applyFill="1" applyBorder="1" applyAlignment="1" applyProtection="1">
      <alignment vertical="center" shrinkToFit="1"/>
    </xf>
    <xf numFmtId="38" fontId="22" fillId="8" borderId="15" xfId="10" applyNumberFormat="1" applyFont="1" applyFill="1" applyBorder="1" applyAlignment="1" applyProtection="1">
      <alignment vertical="center" shrinkToFit="1"/>
    </xf>
    <xf numFmtId="38" fontId="22" fillId="8" borderId="54" xfId="10" applyNumberFormat="1" applyFont="1" applyFill="1" applyBorder="1" applyAlignment="1" applyProtection="1">
      <alignment vertical="center" shrinkToFit="1"/>
    </xf>
    <xf numFmtId="38" fontId="34" fillId="7" borderId="14" xfId="10" applyNumberFormat="1" applyFont="1" applyFill="1" applyBorder="1" applyAlignment="1" applyProtection="1">
      <alignment vertical="center" shrinkToFit="1"/>
    </xf>
    <xf numFmtId="38" fontId="22" fillId="0" borderId="77" xfId="10" applyNumberFormat="1" applyFont="1" applyFill="1" applyBorder="1" applyAlignment="1" applyProtection="1">
      <alignment vertical="center" shrinkToFit="1"/>
    </xf>
    <xf numFmtId="38" fontId="22" fillId="0" borderId="76" xfId="10" applyNumberFormat="1" applyFont="1" applyFill="1" applyBorder="1" applyAlignment="1" applyProtection="1">
      <alignment vertical="center" shrinkToFit="1"/>
    </xf>
    <xf numFmtId="38" fontId="22" fillId="8" borderId="76" xfId="10" applyNumberFormat="1" applyFont="1" applyFill="1" applyBorder="1" applyAlignment="1" applyProtection="1">
      <alignment vertical="center" shrinkToFit="1"/>
    </xf>
    <xf numFmtId="38" fontId="34" fillId="6" borderId="53" xfId="10" applyNumberFormat="1" applyFont="1" applyFill="1" applyBorder="1" applyAlignment="1" applyProtection="1">
      <alignment vertical="center" shrinkToFit="1"/>
    </xf>
    <xf numFmtId="38" fontId="22" fillId="0" borderId="74" xfId="10" applyNumberFormat="1" applyFont="1" applyFill="1" applyBorder="1" applyAlignment="1" applyProtection="1">
      <alignment vertical="center" shrinkToFit="1"/>
    </xf>
    <xf numFmtId="0" fontId="8" fillId="0" borderId="0" xfId="0" applyFont="1" applyFill="1" applyBorder="1" applyAlignment="1" applyProtection="1">
      <alignment vertical="top"/>
    </xf>
    <xf numFmtId="0" fontId="7" fillId="0" borderId="40" xfId="0" applyFont="1" applyFill="1" applyBorder="1" applyAlignment="1" applyProtection="1">
      <alignment horizontal="right" vertical="center"/>
    </xf>
    <xf numFmtId="0" fontId="7" fillId="0" borderId="49" xfId="0" applyFont="1" applyFill="1" applyBorder="1" applyProtection="1">
      <alignment vertical="center"/>
    </xf>
    <xf numFmtId="0" fontId="7" fillId="0" borderId="10" xfId="0" applyFont="1" applyFill="1" applyBorder="1" applyProtection="1">
      <alignment vertical="center"/>
    </xf>
    <xf numFmtId="0" fontId="5" fillId="0" borderId="16"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7" fillId="0" borderId="36" xfId="0" applyFont="1" applyBorder="1" applyAlignment="1" applyProtection="1">
      <alignment horizontal="left" vertical="center"/>
    </xf>
    <xf numFmtId="0" fontId="7" fillId="0" borderId="16" xfId="0" applyFont="1" applyBorder="1" applyAlignment="1" applyProtection="1">
      <alignment horizontal="left" vertical="center"/>
    </xf>
    <xf numFmtId="0" fontId="7" fillId="0" borderId="0" xfId="0" applyFont="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41" xfId="0" applyFont="1" applyFill="1" applyBorder="1" applyAlignment="1" applyProtection="1">
      <alignment horizontal="center" vertical="top"/>
    </xf>
    <xf numFmtId="38" fontId="5" fillId="0" borderId="0" xfId="0" applyNumberFormat="1" applyFont="1" applyFill="1" applyProtection="1">
      <alignment vertical="center"/>
    </xf>
    <xf numFmtId="0" fontId="7" fillId="0" borderId="8" xfId="0" applyFont="1" applyFill="1" applyBorder="1" applyAlignment="1" applyProtection="1"/>
    <xf numFmtId="0" fontId="7" fillId="0" borderId="68" xfId="0" applyFont="1" applyFill="1" applyBorder="1" applyAlignment="1" applyProtection="1">
      <alignment horizontal="left" vertical="center"/>
    </xf>
    <xf numFmtId="0" fontId="7" fillId="0" borderId="32" xfId="0" applyFont="1" applyFill="1" applyBorder="1" applyAlignment="1" applyProtection="1">
      <alignment horizontal="right"/>
    </xf>
    <xf numFmtId="0" fontId="7" fillId="0" borderId="67" xfId="0" applyFont="1" applyFill="1" applyBorder="1" applyAlignment="1" applyProtection="1">
      <alignment horizontal="right"/>
    </xf>
    <xf numFmtId="38" fontId="34" fillId="6" borderId="72" xfId="10" applyNumberFormat="1" applyFont="1" applyFill="1" applyBorder="1" applyAlignment="1" applyProtection="1">
      <alignment vertical="center" shrinkToFit="1"/>
    </xf>
    <xf numFmtId="38" fontId="34" fillId="6" borderId="52" xfId="10" applyNumberFormat="1" applyFont="1" applyFill="1" applyBorder="1" applyAlignment="1" applyProtection="1">
      <alignment vertical="center" shrinkToFit="1"/>
    </xf>
    <xf numFmtId="38" fontId="34" fillId="6" borderId="5" xfId="10" applyNumberFormat="1" applyFont="1" applyFill="1" applyBorder="1" applyAlignment="1" applyProtection="1">
      <alignment vertical="center" shrinkToFit="1"/>
    </xf>
    <xf numFmtId="38" fontId="34" fillId="6" borderId="66" xfId="10" applyNumberFormat="1" applyFont="1" applyFill="1" applyBorder="1" applyAlignment="1" applyProtection="1">
      <alignment vertical="center" shrinkToFit="1"/>
    </xf>
    <xf numFmtId="38" fontId="34" fillId="6" borderId="2" xfId="10" applyNumberFormat="1" applyFont="1" applyFill="1" applyBorder="1" applyAlignment="1" applyProtection="1">
      <alignment vertical="center" shrinkToFit="1"/>
    </xf>
    <xf numFmtId="38" fontId="34" fillId="6" borderId="71" xfId="10" applyNumberFormat="1" applyFont="1" applyFill="1" applyBorder="1" applyAlignment="1" applyProtection="1">
      <alignment vertical="center" shrinkToFit="1"/>
    </xf>
    <xf numFmtId="38" fontId="34" fillId="7" borderId="83" xfId="10" applyNumberFormat="1" applyFont="1" applyFill="1" applyBorder="1" applyAlignment="1" applyProtection="1">
      <alignment vertical="center" shrinkToFit="1"/>
    </xf>
    <xf numFmtId="0" fontId="7" fillId="0" borderId="25" xfId="0" applyFont="1" applyFill="1" applyBorder="1" applyAlignment="1" applyProtection="1">
      <alignment horizontal="center" vertical="center"/>
    </xf>
    <xf numFmtId="0" fontId="7" fillId="0" borderId="72" xfId="0" applyFont="1" applyFill="1" applyBorder="1" applyAlignment="1" applyProtection="1">
      <alignment horizontal="center" vertical="center"/>
    </xf>
    <xf numFmtId="38" fontId="7" fillId="3" borderId="66" xfId="0" applyNumberFormat="1" applyFont="1" applyFill="1" applyBorder="1" applyAlignment="1" applyProtection="1">
      <alignment horizontal="center" vertical="center"/>
    </xf>
    <xf numFmtId="38" fontId="7" fillId="3" borderId="32" xfId="0" applyNumberFormat="1" applyFont="1" applyFill="1" applyBorder="1" applyAlignment="1" applyProtection="1">
      <alignment horizontal="center" vertical="center"/>
    </xf>
    <xf numFmtId="0" fontId="0" fillId="0" borderId="0" xfId="0" applyFont="1" applyAlignment="1" applyProtection="1">
      <alignment horizontal="left" vertical="top" wrapText="1"/>
    </xf>
    <xf numFmtId="176" fontId="5" fillId="0" borderId="0" xfId="0" applyNumberFormat="1" applyFont="1" applyFill="1" applyBorder="1" applyProtection="1">
      <alignment vertical="center"/>
    </xf>
    <xf numFmtId="176" fontId="6" fillId="0" borderId="0" xfId="0" applyNumberFormat="1" applyFont="1" applyFill="1" applyBorder="1" applyAlignment="1" applyProtection="1">
      <alignment horizontal="center" vertical="center"/>
    </xf>
    <xf numFmtId="0" fontId="13" fillId="0" borderId="0" xfId="0" applyFont="1" applyFill="1" applyProtection="1">
      <alignment vertical="center"/>
    </xf>
    <xf numFmtId="0" fontId="7" fillId="0" borderId="51" xfId="0" applyFont="1" applyBorder="1" applyAlignment="1" applyProtection="1">
      <alignment vertical="center"/>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xf>
    <xf numFmtId="0" fontId="7" fillId="0" borderId="0" xfId="0" applyFont="1" applyBorder="1" applyAlignment="1" applyProtection="1">
      <alignment horizontal="right"/>
    </xf>
    <xf numFmtId="0" fontId="8" fillId="0" borderId="0" xfId="0" applyFont="1" applyFill="1" applyAlignment="1" applyProtection="1">
      <alignment horizontal="left" vertical="top" wrapText="1"/>
    </xf>
    <xf numFmtId="0" fontId="7" fillId="0" borderId="0" xfId="0" applyFont="1" applyFill="1" applyBorder="1" applyAlignment="1" applyProtection="1">
      <alignment vertical="center" wrapText="1"/>
    </xf>
    <xf numFmtId="0" fontId="16" fillId="0" borderId="0" xfId="8" applyFont="1" applyAlignment="1" applyProtection="1">
      <alignment vertical="top"/>
    </xf>
    <xf numFmtId="0" fontId="5" fillId="0" borderId="0" xfId="8" applyFont="1" applyProtection="1">
      <alignment vertical="center"/>
    </xf>
    <xf numFmtId="0" fontId="15" fillId="0" borderId="0" xfId="8" applyFont="1" applyProtection="1">
      <alignment vertical="center"/>
    </xf>
    <xf numFmtId="0" fontId="7" fillId="0" borderId="48" xfId="0" applyFont="1" applyBorder="1" applyAlignment="1" applyProtection="1">
      <alignment horizontal="center" vertical="center" shrinkToFit="1"/>
    </xf>
    <xf numFmtId="0" fontId="7" fillId="0" borderId="61" xfId="0" applyFont="1" applyBorder="1" applyAlignment="1" applyProtection="1">
      <alignment horizontal="center" vertical="center" shrinkToFit="1"/>
    </xf>
    <xf numFmtId="0" fontId="7" fillId="0" borderId="72" xfId="0" applyFont="1" applyFill="1" applyBorder="1" applyAlignment="1" applyProtection="1">
      <alignment vertical="center" shrinkToFit="1"/>
    </xf>
    <xf numFmtId="0" fontId="7" fillId="0" borderId="0" xfId="8" applyFont="1" applyFill="1" applyBorder="1" applyProtection="1">
      <alignment vertical="center"/>
    </xf>
    <xf numFmtId="0" fontId="5" fillId="0" borderId="83" xfId="0" applyFont="1" applyBorder="1" applyAlignment="1" applyProtection="1">
      <alignment horizontal="center" vertical="center"/>
    </xf>
    <xf numFmtId="0" fontId="8" fillId="0" borderId="53" xfId="0" applyFont="1" applyFill="1" applyBorder="1" applyProtection="1">
      <alignment vertical="center"/>
    </xf>
    <xf numFmtId="0" fontId="8" fillId="0" borderId="67" xfId="0" applyFont="1" applyFill="1" applyBorder="1" applyProtection="1">
      <alignment vertical="center"/>
    </xf>
    <xf numFmtId="3" fontId="5" fillId="0" borderId="0" xfId="0" applyNumberFormat="1" applyFont="1" applyFill="1" applyProtection="1">
      <alignment vertical="center"/>
    </xf>
    <xf numFmtId="0" fontId="7" fillId="0" borderId="75" xfId="0" applyFont="1" applyBorder="1" applyAlignment="1" applyProtection="1">
      <alignment horizontal="center" vertical="center" shrinkToFit="1"/>
    </xf>
    <xf numFmtId="176" fontId="7" fillId="0" borderId="1" xfId="0" applyNumberFormat="1" applyFont="1" applyBorder="1" applyAlignment="1" applyProtection="1">
      <alignment horizontal="right" vertical="center"/>
    </xf>
    <xf numFmtId="176" fontId="7" fillId="0" borderId="32" xfId="0" applyNumberFormat="1" applyFont="1" applyBorder="1" applyAlignment="1" applyProtection="1">
      <alignment horizontal="right" vertical="center"/>
    </xf>
    <xf numFmtId="0" fontId="7" fillId="0" borderId="25" xfId="0" applyFont="1" applyFill="1" applyBorder="1" applyAlignment="1" applyProtection="1">
      <alignment vertical="center" shrinkToFit="1"/>
    </xf>
    <xf numFmtId="0" fontId="7" fillId="0" borderId="10" xfId="0" applyFont="1" applyFill="1" applyBorder="1" applyAlignment="1" applyProtection="1">
      <alignment vertical="center" shrinkToFit="1"/>
    </xf>
    <xf numFmtId="0" fontId="7" fillId="0" borderId="37" xfId="0" applyFont="1" applyFill="1" applyBorder="1" applyAlignment="1" applyProtection="1">
      <alignment vertical="center" shrinkToFit="1"/>
    </xf>
    <xf numFmtId="0" fontId="8" fillId="0" borderId="39" xfId="0" applyFont="1" applyBorder="1" applyAlignment="1" applyProtection="1">
      <alignment horizontal="center" vertical="center"/>
    </xf>
    <xf numFmtId="0" fontId="8" fillId="0" borderId="16" xfId="0" applyFont="1" applyBorder="1" applyAlignment="1" applyProtection="1">
      <alignment horizontal="center" vertical="center"/>
    </xf>
    <xf numFmtId="176" fontId="8" fillId="0" borderId="1" xfId="0" applyNumberFormat="1" applyFont="1" applyBorder="1" applyAlignment="1" applyProtection="1">
      <alignment horizontal="center" vertical="center"/>
    </xf>
    <xf numFmtId="176" fontId="8" fillId="0" borderId="32" xfId="0" applyNumberFormat="1" applyFont="1" applyBorder="1" applyAlignment="1" applyProtection="1">
      <alignment horizontal="center" vertical="center"/>
    </xf>
    <xf numFmtId="0" fontId="5" fillId="0" borderId="83" xfId="0" applyFont="1" applyBorder="1" applyAlignment="1" applyProtection="1">
      <alignment horizontal="center" vertical="center" shrinkToFit="1"/>
    </xf>
    <xf numFmtId="38" fontId="5" fillId="0" borderId="10" xfId="6" applyFont="1" applyBorder="1" applyAlignment="1" applyProtection="1">
      <alignment vertical="center"/>
    </xf>
    <xf numFmtId="0" fontId="5" fillId="0" borderId="0" xfId="0" applyFont="1" applyFill="1" applyAlignment="1" applyProtection="1">
      <alignment vertical="top"/>
    </xf>
    <xf numFmtId="0" fontId="5" fillId="0" borderId="39" xfId="0" applyFont="1" applyBorder="1" applyAlignment="1" applyProtection="1">
      <alignment horizontal="center" vertical="center" wrapText="1"/>
    </xf>
    <xf numFmtId="38" fontId="5" fillId="0" borderId="5" xfId="6" applyFont="1" applyBorder="1" applyAlignment="1" applyProtection="1">
      <alignment vertical="center"/>
    </xf>
    <xf numFmtId="0" fontId="5" fillId="0" borderId="48" xfId="0" applyFont="1" applyBorder="1" applyAlignment="1" applyProtection="1">
      <alignment horizontal="center" vertical="center"/>
    </xf>
    <xf numFmtId="38" fontId="5" fillId="2" borderId="89" xfId="0" applyNumberFormat="1" applyFont="1" applyFill="1" applyBorder="1" applyAlignment="1" applyProtection="1">
      <alignment vertical="center"/>
    </xf>
    <xf numFmtId="38" fontId="5" fillId="2" borderId="91" xfId="0" applyNumberFormat="1" applyFont="1" applyFill="1" applyBorder="1" applyAlignment="1" applyProtection="1">
      <alignment vertical="center"/>
    </xf>
    <xf numFmtId="38" fontId="5" fillId="2" borderId="90" xfId="0" applyNumberFormat="1" applyFont="1" applyFill="1" applyBorder="1" applyAlignment="1" applyProtection="1">
      <alignment vertical="center"/>
    </xf>
    <xf numFmtId="0" fontId="12" fillId="0" borderId="0" xfId="0" applyFont="1" applyProtection="1">
      <alignment vertical="center"/>
    </xf>
    <xf numFmtId="0" fontId="5" fillId="0" borderId="0" xfId="0" applyFont="1" applyFill="1" applyAlignment="1" applyProtection="1">
      <alignment horizontal="left" vertical="center"/>
    </xf>
    <xf numFmtId="0" fontId="7" fillId="0" borderId="61" xfId="0" applyFont="1" applyFill="1" applyBorder="1" applyAlignment="1" applyProtection="1">
      <alignment horizontal="center" vertical="center" shrinkToFit="1"/>
    </xf>
    <xf numFmtId="0" fontId="7" fillId="0" borderId="51" xfId="0" applyFont="1" applyFill="1" applyBorder="1" applyAlignment="1" applyProtection="1">
      <alignment vertical="center" shrinkToFit="1"/>
    </xf>
    <xf numFmtId="38" fontId="22" fillId="0" borderId="59" xfId="10" applyNumberFormat="1" applyFont="1" applyFill="1" applyBorder="1" applyAlignment="1" applyProtection="1">
      <alignment vertical="center" shrinkToFit="1"/>
      <protection locked="0"/>
    </xf>
    <xf numFmtId="38" fontId="22" fillId="6" borderId="27" xfId="10" applyNumberFormat="1" applyFont="1" applyFill="1" applyBorder="1" applyAlignment="1" applyProtection="1">
      <alignment vertical="center" shrinkToFit="1"/>
      <protection locked="0"/>
    </xf>
    <xf numFmtId="38" fontId="22" fillId="6" borderId="28" xfId="10" applyNumberFormat="1" applyFont="1" applyFill="1" applyBorder="1" applyAlignment="1" applyProtection="1">
      <alignment vertical="center" shrinkToFit="1"/>
      <protection locked="0"/>
    </xf>
    <xf numFmtId="38" fontId="22" fillId="6" borderId="55" xfId="10" applyNumberFormat="1" applyFont="1" applyFill="1" applyBorder="1" applyAlignment="1" applyProtection="1">
      <alignment vertical="center" shrinkToFit="1"/>
      <protection locked="0"/>
    </xf>
    <xf numFmtId="38" fontId="22" fillId="6" borderId="57" xfId="10" applyNumberFormat="1" applyFont="1" applyFill="1" applyBorder="1" applyAlignment="1" applyProtection="1">
      <alignment vertical="center" shrinkToFit="1"/>
      <protection locked="0"/>
    </xf>
    <xf numFmtId="38" fontId="22" fillId="6" borderId="15" xfId="10" applyNumberFormat="1" applyFont="1" applyFill="1" applyBorder="1" applyAlignment="1" applyProtection="1">
      <alignment vertical="center" shrinkToFit="1"/>
      <protection locked="0"/>
    </xf>
    <xf numFmtId="38" fontId="22" fillId="6" borderId="23" xfId="10" applyNumberFormat="1" applyFont="1" applyFill="1" applyBorder="1" applyAlignment="1" applyProtection="1">
      <alignment vertical="center" shrinkToFit="1"/>
      <protection locked="0"/>
    </xf>
    <xf numFmtId="38" fontId="22" fillId="6" borderId="54" xfId="10" applyNumberFormat="1" applyFont="1" applyFill="1" applyBorder="1" applyAlignment="1" applyProtection="1">
      <alignment vertical="center" shrinkToFit="1"/>
      <protection locked="0"/>
    </xf>
    <xf numFmtId="38" fontId="22" fillId="6" borderId="56" xfId="10" applyNumberFormat="1" applyFont="1" applyFill="1" applyBorder="1" applyAlignment="1" applyProtection="1">
      <alignment vertical="center" shrinkToFit="1"/>
      <protection locked="0"/>
    </xf>
    <xf numFmtId="0" fontId="7" fillId="0" borderId="0" xfId="0" applyFont="1" applyBorder="1" applyAlignment="1" applyProtection="1">
      <alignment horizontal="center" vertical="center"/>
    </xf>
    <xf numFmtId="0" fontId="7" fillId="0" borderId="40" xfId="0" applyFont="1" applyBorder="1" applyAlignment="1" applyProtection="1">
      <alignment horizontal="right" vertical="center"/>
    </xf>
    <xf numFmtId="0" fontId="0" fillId="0" borderId="45" xfId="0" applyFont="1" applyBorder="1" applyAlignment="1" applyProtection="1">
      <alignment vertical="center"/>
    </xf>
    <xf numFmtId="0" fontId="0" fillId="0" borderId="46" xfId="0" applyFont="1" applyBorder="1" applyAlignment="1" applyProtection="1">
      <alignment vertical="center"/>
    </xf>
    <xf numFmtId="0" fontId="7" fillId="0" borderId="2" xfId="0" applyFont="1" applyFill="1" applyBorder="1" applyAlignment="1" applyProtection="1">
      <alignment vertical="center"/>
    </xf>
    <xf numFmtId="0" fontId="7" fillId="0" borderId="47" xfId="0" applyFont="1" applyFill="1" applyBorder="1" applyAlignment="1" applyProtection="1">
      <alignment vertical="center"/>
    </xf>
    <xf numFmtId="0" fontId="7" fillId="0" borderId="45" xfId="0" applyFont="1" applyFill="1" applyBorder="1" applyAlignment="1" applyProtection="1">
      <alignment vertical="center"/>
    </xf>
    <xf numFmtId="0" fontId="8" fillId="0" borderId="0" xfId="0" applyFont="1" applyBorder="1" applyAlignment="1" applyProtection="1">
      <alignment vertical="top"/>
    </xf>
    <xf numFmtId="0" fontId="7" fillId="0" borderId="32" xfId="0" applyFont="1" applyFill="1" applyBorder="1" applyAlignment="1" applyProtection="1">
      <alignment horizontal="left" vertical="center" wrapText="1"/>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0" xfId="0" applyFont="1" applyFill="1" applyBorder="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5" fillId="0" borderId="4" xfId="0" applyFont="1" applyFill="1" applyBorder="1" applyAlignment="1" applyProtection="1">
      <alignment horizontal="left" vertical="center"/>
    </xf>
    <xf numFmtId="0" fontId="7" fillId="0" borderId="62" xfId="0" applyFont="1" applyBorder="1" applyAlignment="1" applyProtection="1">
      <alignment horizontal="center" vertical="center"/>
    </xf>
    <xf numFmtId="0" fontId="7" fillId="0" borderId="63" xfId="0" applyFont="1" applyBorder="1" applyAlignment="1" applyProtection="1">
      <alignment horizontal="center" vertical="center"/>
    </xf>
    <xf numFmtId="0" fontId="7" fillId="0" borderId="46" xfId="0" applyFont="1" applyFill="1" applyBorder="1" applyAlignment="1" applyProtection="1">
      <alignment vertical="center"/>
    </xf>
    <xf numFmtId="0" fontId="7" fillId="0" borderId="39"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63" xfId="0" applyFont="1" applyFill="1" applyBorder="1" applyAlignment="1" applyProtection="1">
      <alignment horizontal="center" vertical="center"/>
    </xf>
    <xf numFmtId="0" fontId="7" fillId="0" borderId="4" xfId="0" applyFont="1" applyFill="1" applyBorder="1" applyAlignment="1" applyProtection="1">
      <alignment horizontal="left" vertical="center" wrapText="1"/>
    </xf>
    <xf numFmtId="0" fontId="5" fillId="0" borderId="0" xfId="0" applyFont="1" applyFill="1" applyBorder="1" applyAlignment="1" applyProtection="1">
      <alignment vertical="center"/>
    </xf>
    <xf numFmtId="0" fontId="7" fillId="0" borderId="41" xfId="0" applyFont="1" applyBorder="1" applyAlignment="1" applyProtection="1">
      <alignment horizontal="center" vertical="center"/>
    </xf>
    <xf numFmtId="0" fontId="0" fillId="0" borderId="0" xfId="0" applyFont="1" applyAlignment="1" applyProtection="1">
      <alignment horizontal="left" vertical="top" wrapText="1"/>
    </xf>
    <xf numFmtId="0" fontId="7" fillId="0" borderId="0" xfId="0" applyFont="1" applyFill="1" applyBorder="1" applyAlignment="1" applyProtection="1">
      <alignment horizontal="left" vertical="center" wrapText="1"/>
    </xf>
    <xf numFmtId="38" fontId="8" fillId="0" borderId="0" xfId="0" applyNumberFormat="1" applyFont="1" applyFill="1" applyProtection="1">
      <alignment vertical="center"/>
    </xf>
    <xf numFmtId="0" fontId="8" fillId="0" borderId="0" xfId="0" applyFont="1" applyBorder="1" applyAlignment="1" applyProtection="1">
      <alignment horizontal="left" vertical="top" shrinkToFit="1"/>
    </xf>
    <xf numFmtId="0" fontId="31" fillId="0" borderId="24" xfId="10" applyFont="1" applyBorder="1" applyAlignment="1" applyProtection="1">
      <alignment horizontal="left" vertical="top" shrinkToFit="1"/>
    </xf>
    <xf numFmtId="0" fontId="31" fillId="0" borderId="0" xfId="10" applyFont="1" applyBorder="1" applyAlignment="1" applyProtection="1">
      <alignment horizontal="left" vertical="top" wrapText="1" shrinkToFit="1"/>
    </xf>
    <xf numFmtId="0" fontId="25" fillId="0" borderId="0" xfId="9" applyFont="1" applyAlignment="1" applyProtection="1">
      <alignment horizontal="left" vertical="top"/>
    </xf>
    <xf numFmtId="0" fontId="31" fillId="0" borderId="0" xfId="10" applyFont="1" applyBorder="1" applyAlignment="1" applyProtection="1">
      <alignment horizontal="left" vertical="top" shrinkToFit="1"/>
    </xf>
    <xf numFmtId="0" fontId="31" fillId="0" borderId="0" xfId="10" applyFont="1" applyFill="1" applyBorder="1" applyAlignment="1" applyProtection="1">
      <alignment horizontal="left" vertical="top" shrinkToFit="1"/>
    </xf>
    <xf numFmtId="0" fontId="7" fillId="0" borderId="66" xfId="0" applyFont="1" applyFill="1" applyBorder="1" applyAlignment="1" applyProtection="1">
      <alignment vertical="center"/>
    </xf>
    <xf numFmtId="0" fontId="7" fillId="0" borderId="32"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4" xfId="0" applyFont="1" applyFill="1" applyBorder="1" applyAlignment="1" applyProtection="1">
      <alignment vertical="center"/>
    </xf>
    <xf numFmtId="0" fontId="7" fillId="0" borderId="3" xfId="0" applyFont="1" applyFill="1" applyBorder="1" applyAlignment="1" applyProtection="1">
      <alignment vertical="center"/>
    </xf>
    <xf numFmtId="0" fontId="5" fillId="0" borderId="68" xfId="0" applyFont="1" applyFill="1" applyBorder="1" applyAlignment="1" applyProtection="1">
      <alignment horizontal="center" vertical="center"/>
    </xf>
    <xf numFmtId="0" fontId="0" fillId="0" borderId="32" xfId="0" applyFont="1" applyBorder="1" applyAlignment="1" applyProtection="1">
      <alignment horizontal="center" vertical="center"/>
    </xf>
    <xf numFmtId="0" fontId="0" fillId="0" borderId="17" xfId="0" applyFont="1" applyBorder="1" applyAlignment="1" applyProtection="1">
      <alignment horizontal="center" vertical="center"/>
    </xf>
    <xf numFmtId="38" fontId="7" fillId="2" borderId="66" xfId="0" applyNumberFormat="1" applyFont="1" applyFill="1" applyBorder="1" applyAlignment="1" applyProtection="1">
      <alignment horizontal="right"/>
    </xf>
    <xf numFmtId="38" fontId="7" fillId="2" borderId="32" xfId="0" applyNumberFormat="1" applyFont="1" applyFill="1" applyBorder="1" applyAlignment="1" applyProtection="1">
      <alignment horizontal="right"/>
    </xf>
    <xf numFmtId="0" fontId="7" fillId="0" borderId="66" xfId="0" applyFont="1" applyFill="1" applyBorder="1" applyAlignment="1" applyProtection="1">
      <alignment vertical="center" wrapText="1"/>
    </xf>
    <xf numFmtId="0" fontId="7" fillId="0" borderId="32"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44" xfId="0" applyFont="1" applyFill="1" applyBorder="1" applyAlignment="1" applyProtection="1">
      <alignment horizontal="left" vertical="top" wrapText="1"/>
    </xf>
    <xf numFmtId="0" fontId="7" fillId="0" borderId="45" xfId="0" applyFont="1" applyFill="1" applyBorder="1" applyAlignment="1" applyProtection="1">
      <alignment horizontal="left" vertical="top" wrapText="1"/>
    </xf>
    <xf numFmtId="0" fontId="7" fillId="0" borderId="46" xfId="0" applyFont="1" applyFill="1" applyBorder="1" applyAlignment="1" applyProtection="1">
      <alignment horizontal="left" vertical="top" wrapText="1"/>
    </xf>
    <xf numFmtId="0" fontId="5" fillId="3" borderId="39" xfId="0" applyFont="1" applyFill="1" applyBorder="1" applyAlignment="1" applyProtection="1">
      <alignment horizontal="left" vertical="center"/>
      <protection locked="0"/>
    </xf>
    <xf numFmtId="0" fontId="5" fillId="3" borderId="45" xfId="0" applyFont="1" applyFill="1" applyBorder="1" applyAlignment="1" applyProtection="1">
      <alignment horizontal="left" vertical="center"/>
      <protection locked="0"/>
    </xf>
    <xf numFmtId="0" fontId="5" fillId="3" borderId="65"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66" xfId="0" applyFont="1" applyBorder="1" applyAlignment="1" applyProtection="1">
      <alignment vertical="center" wrapText="1"/>
    </xf>
    <xf numFmtId="0" fontId="7" fillId="0" borderId="32" xfId="0" applyFont="1" applyBorder="1" applyAlignment="1" applyProtection="1">
      <alignment vertical="center" wrapText="1"/>
    </xf>
    <xf numFmtId="0" fontId="7" fillId="0" borderId="17" xfId="0" applyFont="1" applyBorder="1" applyAlignment="1" applyProtection="1">
      <alignment vertical="center" wrapText="1"/>
    </xf>
    <xf numFmtId="0" fontId="8" fillId="0" borderId="24" xfId="0" applyFont="1" applyFill="1" applyBorder="1" applyAlignment="1" applyProtection="1">
      <alignment vertical="top" wrapText="1"/>
    </xf>
    <xf numFmtId="0" fontId="7" fillId="0" borderId="46" xfId="0" applyFont="1" applyFill="1" applyBorder="1" applyProtection="1">
      <alignment vertical="center"/>
    </xf>
    <xf numFmtId="0" fontId="7" fillId="0" borderId="30" xfId="0" applyFont="1" applyFill="1" applyBorder="1" applyProtection="1">
      <alignment vertical="center"/>
    </xf>
    <xf numFmtId="0" fontId="7" fillId="3" borderId="30"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38" fontId="7" fillId="2" borderId="29" xfId="0" applyNumberFormat="1" applyFont="1" applyFill="1" applyBorder="1" applyAlignment="1" applyProtection="1">
      <alignment horizontal="right" vertical="center"/>
    </xf>
    <xf numFmtId="38" fontId="7" fillId="2" borderId="30" xfId="0" applyNumberFormat="1" applyFont="1" applyFill="1" applyBorder="1" applyAlignment="1" applyProtection="1">
      <alignment horizontal="right" vertical="center"/>
    </xf>
    <xf numFmtId="38" fontId="7" fillId="2" borderId="47" xfId="0" applyNumberFormat="1" applyFont="1" applyFill="1" applyBorder="1" applyAlignment="1" applyProtection="1">
      <alignment horizontal="right" vertical="center"/>
    </xf>
    <xf numFmtId="0" fontId="8" fillId="0" borderId="0" xfId="0" applyFont="1" applyFill="1" applyBorder="1" applyAlignment="1" applyProtection="1">
      <alignment horizontal="left" vertical="top" wrapText="1"/>
    </xf>
    <xf numFmtId="0" fontId="0" fillId="0" borderId="0" xfId="0" applyFont="1" applyBorder="1" applyAlignment="1" applyProtection="1">
      <alignment horizontal="left" vertical="top" wrapText="1"/>
    </xf>
    <xf numFmtId="0" fontId="5" fillId="0" borderId="70" xfId="0" applyFont="1" applyFill="1" applyBorder="1" applyAlignment="1" applyProtection="1">
      <alignment vertical="top" wrapText="1"/>
    </xf>
    <xf numFmtId="0" fontId="5" fillId="0" borderId="64" xfId="0" applyFont="1" applyFill="1" applyBorder="1" applyAlignment="1" applyProtection="1">
      <alignment vertical="top" wrapText="1"/>
    </xf>
    <xf numFmtId="0" fontId="7" fillId="0" borderId="33" xfId="0" applyFont="1" applyBorder="1" applyAlignment="1" applyProtection="1">
      <alignment horizontal="left" vertical="center" wrapText="1"/>
    </xf>
    <xf numFmtId="0" fontId="0" fillId="0" borderId="24" xfId="0" applyFont="1" applyBorder="1" applyAlignment="1" applyProtection="1">
      <alignment horizontal="left" vertical="center"/>
    </xf>
    <xf numFmtId="0" fontId="0" fillId="0" borderId="40" xfId="0" applyFont="1" applyBorder="1" applyAlignment="1" applyProtection="1">
      <alignment horizontal="left" vertical="center"/>
    </xf>
    <xf numFmtId="38" fontId="7" fillId="2" borderId="70" xfId="0" applyNumberFormat="1" applyFont="1" applyFill="1" applyBorder="1" applyAlignment="1" applyProtection="1">
      <alignment horizontal="right" vertical="center"/>
    </xf>
    <xf numFmtId="38" fontId="7" fillId="2" borderId="64" xfId="0" applyNumberFormat="1" applyFont="1" applyFill="1" applyBorder="1" applyAlignment="1" applyProtection="1">
      <alignment horizontal="right" vertical="center"/>
    </xf>
    <xf numFmtId="38" fontId="7" fillId="2" borderId="38" xfId="0" applyNumberFormat="1" applyFont="1" applyFill="1" applyBorder="1" applyAlignment="1" applyProtection="1">
      <alignment horizontal="right" vertical="center"/>
    </xf>
    <xf numFmtId="38" fontId="7" fillId="2" borderId="61" xfId="0" applyNumberFormat="1" applyFont="1" applyFill="1" applyBorder="1" applyAlignment="1" applyProtection="1">
      <alignment horizontal="right" vertical="center"/>
    </xf>
    <xf numFmtId="38" fontId="7" fillId="2" borderId="54" xfId="0" applyNumberFormat="1" applyFont="1" applyFill="1" applyBorder="1" applyAlignment="1" applyProtection="1">
      <alignment horizontal="right" vertical="center"/>
    </xf>
    <xf numFmtId="38" fontId="7" fillId="2" borderId="2" xfId="0" applyNumberFormat="1" applyFont="1" applyFill="1" applyBorder="1" applyAlignment="1" applyProtection="1">
      <alignment horizontal="right" vertical="center"/>
    </xf>
    <xf numFmtId="0" fontId="7" fillId="0" borderId="67" xfId="0" applyFont="1" applyFill="1" applyBorder="1" applyAlignment="1" applyProtection="1">
      <alignment vertical="center"/>
    </xf>
    <xf numFmtId="0" fontId="7" fillId="0" borderId="47" xfId="0" applyFont="1" applyFill="1" applyBorder="1" applyAlignment="1" applyProtection="1">
      <alignment vertical="center"/>
    </xf>
    <xf numFmtId="0" fontId="7" fillId="0" borderId="45" xfId="0" applyFont="1" applyFill="1" applyBorder="1" applyAlignment="1" applyProtection="1">
      <alignment vertical="center"/>
    </xf>
    <xf numFmtId="0" fontId="7" fillId="0" borderId="65" xfId="0" applyFont="1" applyFill="1" applyBorder="1" applyAlignment="1" applyProtection="1">
      <alignment vertical="center"/>
    </xf>
    <xf numFmtId="38" fontId="7" fillId="3" borderId="52" xfId="0" applyNumberFormat="1" applyFont="1" applyFill="1" applyBorder="1" applyAlignment="1" applyProtection="1">
      <alignment horizontal="right"/>
      <protection locked="0"/>
    </xf>
    <xf numFmtId="38" fontId="7" fillId="3" borderId="50" xfId="0" applyNumberFormat="1" applyFont="1" applyFill="1" applyBorder="1" applyAlignment="1" applyProtection="1">
      <alignment horizontal="right"/>
      <protection locked="0"/>
    </xf>
    <xf numFmtId="0" fontId="5" fillId="0" borderId="68" xfId="0" applyFont="1" applyFill="1" applyBorder="1" applyAlignment="1" applyProtection="1">
      <alignment vertical="center" wrapText="1"/>
    </xf>
    <xf numFmtId="0" fontId="0" fillId="0" borderId="32" xfId="0" applyFont="1" applyBorder="1" applyAlignment="1" applyProtection="1">
      <alignment vertical="center" wrapText="1"/>
    </xf>
    <xf numFmtId="0" fontId="0" fillId="0" borderId="17" xfId="0" applyFont="1" applyBorder="1" applyAlignment="1" applyProtection="1">
      <alignment vertical="center" wrapText="1"/>
    </xf>
    <xf numFmtId="0" fontId="5" fillId="0" borderId="35"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9" xfId="0" applyFont="1" applyBorder="1" applyAlignment="1" applyProtection="1">
      <alignment vertical="center" wrapText="1"/>
    </xf>
    <xf numFmtId="0" fontId="0" fillId="0" borderId="49" xfId="0" applyFont="1" applyBorder="1" applyAlignment="1" applyProtection="1">
      <alignment vertical="center" wrapText="1"/>
    </xf>
    <xf numFmtId="0" fontId="0" fillId="0" borderId="1" xfId="0" applyFont="1" applyBorder="1" applyAlignment="1" applyProtection="1">
      <alignment vertical="center" wrapText="1"/>
    </xf>
    <xf numFmtId="0" fontId="0" fillId="0" borderId="10" xfId="0" applyFont="1" applyBorder="1" applyAlignment="1" applyProtection="1">
      <alignment vertical="center" wrapText="1"/>
    </xf>
    <xf numFmtId="3" fontId="5" fillId="0" borderId="66" xfId="0" applyNumberFormat="1"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67" xfId="0" applyFont="1" applyFill="1" applyBorder="1" applyAlignment="1" applyProtection="1">
      <alignment horizontal="center" vertical="center"/>
    </xf>
    <xf numFmtId="3" fontId="7" fillId="4" borderId="66" xfId="0" applyNumberFormat="1" applyFont="1" applyFill="1" applyBorder="1" applyAlignment="1" applyProtection="1">
      <alignment horizontal="center" vertical="center"/>
      <protection locked="0"/>
    </xf>
    <xf numFmtId="3" fontId="7" fillId="4" borderId="32" xfId="0" applyNumberFormat="1" applyFont="1" applyFill="1" applyBorder="1" applyAlignment="1" applyProtection="1">
      <alignment horizontal="center" vertical="center"/>
      <protection locked="0"/>
    </xf>
    <xf numFmtId="3" fontId="7" fillId="4" borderId="17" xfId="0" applyNumberFormat="1" applyFont="1" applyFill="1" applyBorder="1" applyAlignment="1" applyProtection="1">
      <alignment horizontal="center" vertical="center"/>
      <protection locked="0"/>
    </xf>
    <xf numFmtId="3" fontId="7" fillId="3" borderId="66" xfId="0" applyNumberFormat="1" applyFont="1" applyFill="1" applyBorder="1" applyAlignment="1" applyProtection="1">
      <alignment horizontal="right" vertical="top" wrapText="1"/>
      <protection locked="0"/>
    </xf>
    <xf numFmtId="0" fontId="0" fillId="3" borderId="32" xfId="0" applyFont="1" applyFill="1" applyBorder="1" applyAlignment="1" applyProtection="1">
      <alignment horizontal="right" vertical="top"/>
      <protection locked="0"/>
    </xf>
    <xf numFmtId="0" fontId="0" fillId="3" borderId="67" xfId="0" applyFont="1" applyFill="1" applyBorder="1" applyAlignment="1" applyProtection="1">
      <alignment horizontal="right" vertical="top"/>
      <protection locked="0"/>
    </xf>
    <xf numFmtId="38" fontId="7" fillId="3" borderId="52" xfId="6" applyNumberFormat="1" applyFont="1" applyFill="1" applyBorder="1" applyAlignment="1" applyProtection="1">
      <alignment horizontal="right" vertical="center"/>
      <protection locked="0"/>
    </xf>
    <xf numFmtId="38" fontId="0" fillId="3" borderId="50" xfId="6" applyNumberFormat="1" applyFont="1" applyFill="1" applyBorder="1" applyAlignment="1" applyProtection="1">
      <alignment horizontal="right" vertical="center"/>
      <protection locked="0"/>
    </xf>
    <xf numFmtId="38" fontId="7" fillId="2" borderId="52" xfId="0" applyNumberFormat="1" applyFont="1" applyFill="1" applyBorder="1" applyAlignment="1" applyProtection="1">
      <alignment horizontal="right"/>
    </xf>
    <xf numFmtId="38" fontId="7" fillId="2" borderId="50" xfId="0" applyNumberFormat="1" applyFont="1" applyFill="1" applyBorder="1" applyAlignment="1" applyProtection="1">
      <alignment horizontal="right"/>
    </xf>
    <xf numFmtId="38" fontId="7" fillId="2" borderId="80" xfId="0" applyNumberFormat="1" applyFont="1" applyFill="1" applyBorder="1" applyAlignment="1" applyProtection="1">
      <alignment horizontal="right"/>
    </xf>
    <xf numFmtId="38" fontId="7" fillId="2" borderId="81" xfId="0" applyNumberFormat="1" applyFont="1" applyFill="1" applyBorder="1" applyAlignment="1" applyProtection="1">
      <alignment horizontal="right"/>
    </xf>
    <xf numFmtId="38" fontId="7" fillId="3" borderId="66" xfId="6" applyNumberFormat="1" applyFont="1" applyFill="1" applyBorder="1" applyAlignment="1" applyProtection="1">
      <alignment vertical="center"/>
      <protection locked="0"/>
    </xf>
    <xf numFmtId="38" fontId="7" fillId="3" borderId="32" xfId="6" applyNumberFormat="1" applyFont="1" applyFill="1" applyBorder="1" applyAlignment="1" applyProtection="1">
      <alignment vertical="center"/>
      <protection locked="0"/>
    </xf>
    <xf numFmtId="0" fontId="0" fillId="0" borderId="4" xfId="0" applyFont="1" applyBorder="1" applyAlignment="1" applyProtection="1">
      <alignment vertical="center"/>
    </xf>
    <xf numFmtId="0" fontId="0" fillId="0" borderId="3" xfId="0" applyFont="1" applyBorder="1" applyAlignment="1" applyProtection="1">
      <alignment vertical="center"/>
    </xf>
    <xf numFmtId="0" fontId="9" fillId="3" borderId="0" xfId="0" applyFont="1" applyFill="1" applyAlignment="1" applyProtection="1">
      <alignment horizontal="center" vertical="center"/>
      <protection locked="0"/>
    </xf>
    <xf numFmtId="0" fontId="7" fillId="0" borderId="26" xfId="0" applyFont="1" applyFill="1" applyBorder="1" applyAlignment="1" applyProtection="1">
      <alignment horizontal="distributed" vertical="center"/>
    </xf>
    <xf numFmtId="0" fontId="7" fillId="0" borderId="27" xfId="0" applyFont="1" applyFill="1" applyBorder="1" applyAlignment="1" applyProtection="1">
      <alignment horizontal="distributed" vertical="center"/>
    </xf>
    <xf numFmtId="0" fontId="5" fillId="3" borderId="52" xfId="0" applyFont="1" applyFill="1" applyBorder="1" applyAlignment="1" applyProtection="1">
      <alignment vertical="center" shrinkToFit="1"/>
    </xf>
    <xf numFmtId="0" fontId="5" fillId="3" borderId="50" xfId="0" applyFont="1" applyFill="1" applyBorder="1" applyAlignment="1" applyProtection="1">
      <alignment vertical="center" shrinkToFit="1"/>
    </xf>
    <xf numFmtId="0" fontId="5" fillId="3" borderId="53" xfId="0" applyFont="1" applyFill="1" applyBorder="1" applyAlignment="1" applyProtection="1">
      <alignment vertical="center" shrinkToFit="1"/>
    </xf>
    <xf numFmtId="0" fontId="7" fillId="0" borderId="48" xfId="0" applyFont="1" applyFill="1" applyBorder="1" applyAlignment="1" applyProtection="1">
      <alignment horizontal="distributed" vertical="center"/>
    </xf>
    <xf numFmtId="0" fontId="7" fillId="0" borderId="15" xfId="0" applyFont="1" applyFill="1" applyBorder="1" applyAlignment="1" applyProtection="1">
      <alignment horizontal="distributed" vertical="center"/>
    </xf>
    <xf numFmtId="0" fontId="7" fillId="0" borderId="29" xfId="0" applyFont="1" applyFill="1" applyBorder="1" applyAlignment="1" applyProtection="1">
      <alignment horizontal="distributed" vertical="center"/>
    </xf>
    <xf numFmtId="0" fontId="7" fillId="0" borderId="30" xfId="0" applyFont="1" applyFill="1" applyBorder="1" applyAlignment="1" applyProtection="1">
      <alignment horizontal="distributed" vertical="center"/>
    </xf>
    <xf numFmtId="0" fontId="5" fillId="3" borderId="39" xfId="0" applyFont="1" applyFill="1" applyBorder="1" applyAlignment="1" applyProtection="1">
      <alignment vertical="center" shrinkToFit="1"/>
    </xf>
    <xf numFmtId="0" fontId="5" fillId="3" borderId="16" xfId="0" applyFont="1" applyFill="1" applyBorder="1" applyAlignment="1" applyProtection="1">
      <alignment vertical="center" shrinkToFit="1"/>
    </xf>
    <xf numFmtId="0" fontId="5" fillId="3" borderId="21" xfId="0" applyFont="1" applyFill="1" applyBorder="1" applyAlignment="1" applyProtection="1">
      <alignment vertical="center" shrinkToFit="1"/>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38" fontId="7" fillId="3" borderId="5" xfId="0" applyNumberFormat="1" applyFont="1" applyFill="1" applyBorder="1" applyAlignment="1" applyProtection="1">
      <alignment horizontal="right"/>
      <protection locked="0"/>
    </xf>
    <xf numFmtId="38" fontId="7" fillId="3" borderId="1" xfId="0" applyNumberFormat="1" applyFont="1" applyFill="1" applyBorder="1" applyAlignment="1" applyProtection="1">
      <alignment horizontal="right"/>
      <protection locked="0"/>
    </xf>
    <xf numFmtId="0" fontId="5" fillId="3" borderId="5" xfId="0" applyFont="1" applyFill="1" applyBorder="1" applyAlignment="1" applyProtection="1">
      <alignment vertical="center" shrinkToFit="1"/>
    </xf>
    <xf numFmtId="0" fontId="5" fillId="3" borderId="1" xfId="0" applyFont="1" applyFill="1" applyBorder="1" applyAlignment="1" applyProtection="1">
      <alignment vertical="center" shrinkToFit="1"/>
    </xf>
    <xf numFmtId="0" fontId="5" fillId="3" borderId="8" xfId="0" applyFont="1" applyFill="1" applyBorder="1" applyAlignment="1" applyProtection="1">
      <alignment vertical="center" shrinkToFit="1"/>
    </xf>
    <xf numFmtId="0" fontId="7" fillId="0" borderId="85" xfId="0" applyFont="1" applyFill="1" applyBorder="1" applyAlignment="1" applyProtection="1">
      <alignment horizontal="distributed" vertical="center"/>
    </xf>
    <xf numFmtId="0" fontId="7" fillId="0" borderId="59" xfId="0" applyFont="1" applyFill="1" applyBorder="1" applyAlignment="1" applyProtection="1">
      <alignment horizontal="distributed" vertical="center"/>
    </xf>
    <xf numFmtId="0" fontId="5" fillId="0" borderId="35" xfId="0" applyFont="1" applyFill="1" applyBorder="1" applyAlignment="1" applyProtection="1">
      <alignment vertical="center"/>
    </xf>
    <xf numFmtId="0" fontId="0" fillId="0" borderId="35" xfId="0" applyFont="1" applyBorder="1" applyAlignment="1" applyProtection="1">
      <alignment vertical="center"/>
    </xf>
    <xf numFmtId="0" fontId="5" fillId="0" borderId="35" xfId="0" applyFont="1" applyFill="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9"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0" fontId="0" fillId="0" borderId="49" xfId="0" applyFont="1" applyBorder="1" applyAlignment="1" applyProtection="1">
      <alignment horizontal="left" vertical="center" wrapText="1"/>
    </xf>
    <xf numFmtId="0" fontId="0" fillId="0" borderId="1"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7" fillId="3" borderId="0" xfId="0" applyFont="1" applyFill="1" applyBorder="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7" fillId="0" borderId="62" xfId="0" applyFont="1" applyFill="1" applyBorder="1" applyAlignment="1" applyProtection="1">
      <alignment horizontal="center" vertical="center" wrapText="1"/>
    </xf>
    <xf numFmtId="0" fontId="0" fillId="0" borderId="63" xfId="0" applyFont="1" applyBorder="1" applyAlignment="1" applyProtection="1">
      <alignment horizontal="center" vertical="center"/>
    </xf>
    <xf numFmtId="0" fontId="7" fillId="0" borderId="62" xfId="0" applyFont="1" applyFill="1" applyBorder="1" applyAlignment="1" applyProtection="1">
      <alignment horizontal="center" vertical="center"/>
    </xf>
    <xf numFmtId="0" fontId="0" fillId="0" borderId="42" xfId="0" applyFont="1" applyBorder="1" applyAlignment="1" applyProtection="1">
      <alignment horizontal="center" vertical="center"/>
    </xf>
    <xf numFmtId="3" fontId="7" fillId="3" borderId="66" xfId="0" applyNumberFormat="1" applyFont="1" applyFill="1" applyBorder="1" applyAlignment="1" applyProtection="1">
      <alignment horizontal="right" wrapText="1"/>
      <protection locked="0"/>
    </xf>
    <xf numFmtId="0" fontId="0" fillId="3" borderId="32" xfId="0" applyFont="1" applyFill="1" applyBorder="1" applyAlignment="1" applyProtection="1">
      <alignment vertical="center"/>
      <protection locked="0"/>
    </xf>
    <xf numFmtId="0" fontId="0" fillId="3" borderId="67" xfId="0" applyFont="1" applyFill="1" applyBorder="1" applyAlignment="1" applyProtection="1">
      <alignment vertical="center"/>
      <protection locked="0"/>
    </xf>
    <xf numFmtId="0" fontId="8" fillId="0" borderId="24" xfId="0" applyFont="1" applyFill="1" applyBorder="1" applyAlignment="1" applyProtection="1">
      <alignment horizontal="left" vertical="top" wrapText="1"/>
    </xf>
    <xf numFmtId="0" fontId="18" fillId="0" borderId="24" xfId="0" applyFont="1" applyBorder="1" applyAlignment="1" applyProtection="1">
      <alignment horizontal="left" vertical="center" wrapText="1"/>
    </xf>
    <xf numFmtId="0" fontId="5" fillId="0" borderId="69"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35"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3" fontId="5" fillId="0" borderId="32" xfId="0" applyNumberFormat="1" applyFont="1" applyFill="1" applyBorder="1" applyAlignment="1" applyProtection="1">
      <alignment horizontal="center" vertical="center"/>
    </xf>
    <xf numFmtId="3" fontId="5" fillId="0" borderId="17" xfId="0" applyNumberFormat="1" applyFont="1" applyFill="1" applyBorder="1" applyAlignment="1" applyProtection="1">
      <alignment horizontal="center" vertical="center"/>
    </xf>
    <xf numFmtId="0" fontId="5" fillId="3" borderId="0" xfId="0" applyFont="1" applyFill="1" applyAlignment="1" applyProtection="1">
      <alignment horizontal="left" shrinkToFit="1"/>
      <protection locked="0"/>
    </xf>
    <xf numFmtId="0" fontId="5" fillId="0" borderId="32" xfId="0" applyFont="1" applyFill="1" applyBorder="1" applyAlignment="1" applyProtection="1">
      <alignment horizontal="distributed"/>
    </xf>
    <xf numFmtId="0" fontId="5" fillId="3" borderId="32" xfId="0" applyFont="1" applyFill="1" applyBorder="1" applyAlignment="1" applyProtection="1">
      <alignment horizontal="center" vertical="center" shrinkToFit="1"/>
      <protection locked="0"/>
    </xf>
    <xf numFmtId="0" fontId="5" fillId="0" borderId="0" xfId="0" applyFont="1" applyFill="1" applyAlignment="1" applyProtection="1">
      <alignment horizontal="center" vertical="center"/>
    </xf>
    <xf numFmtId="0" fontId="5" fillId="0" borderId="1" xfId="0" applyFont="1" applyFill="1" applyBorder="1" applyAlignment="1" applyProtection="1">
      <alignment horizontal="distributed"/>
    </xf>
    <xf numFmtId="0" fontId="5" fillId="3" borderId="1" xfId="0" applyFont="1" applyFill="1" applyBorder="1" applyAlignment="1" applyProtection="1">
      <alignment horizontal="center" vertical="center" shrinkToFit="1"/>
      <protection locked="0"/>
    </xf>
    <xf numFmtId="38" fontId="7" fillId="3" borderId="47" xfId="0" applyNumberFormat="1" applyFont="1" applyFill="1" applyBorder="1" applyAlignment="1" applyProtection="1">
      <alignment horizontal="right"/>
      <protection locked="0"/>
    </xf>
    <xf numFmtId="38" fontId="7" fillId="3" borderId="45" xfId="0" applyNumberFormat="1" applyFont="1" applyFill="1" applyBorder="1" applyAlignment="1" applyProtection="1">
      <alignment horizontal="right"/>
      <protection locked="0"/>
    </xf>
    <xf numFmtId="38" fontId="7" fillId="3" borderId="5" xfId="6" applyNumberFormat="1" applyFont="1" applyFill="1" applyBorder="1" applyAlignment="1" applyProtection="1"/>
    <xf numFmtId="38" fontId="7" fillId="3" borderId="1" xfId="6" applyNumberFormat="1" applyFont="1" applyFill="1" applyBorder="1" applyAlignment="1" applyProtection="1"/>
    <xf numFmtId="0" fontId="8" fillId="0" borderId="49" xfId="0" applyFont="1" applyFill="1" applyBorder="1" applyAlignment="1" applyProtection="1">
      <alignment vertical="top" wrapText="1"/>
    </xf>
    <xf numFmtId="0" fontId="5" fillId="0" borderId="1" xfId="0" applyFont="1" applyFill="1" applyBorder="1" applyAlignment="1" applyProtection="1">
      <alignment vertical="top" wrapText="1"/>
    </xf>
    <xf numFmtId="0" fontId="5" fillId="0" borderId="10" xfId="0" applyFont="1" applyFill="1" applyBorder="1" applyAlignment="1" applyProtection="1">
      <alignment vertical="top" wrapText="1"/>
    </xf>
    <xf numFmtId="38" fontId="7" fillId="0" borderId="52" xfId="6" applyFont="1" applyFill="1" applyBorder="1" applyAlignment="1" applyProtection="1">
      <alignment horizontal="center" vertical="center"/>
    </xf>
    <xf numFmtId="38" fontId="7" fillId="0" borderId="50" xfId="6" applyFont="1" applyFill="1" applyBorder="1" applyAlignment="1" applyProtection="1">
      <alignment horizontal="center" vertical="center"/>
    </xf>
    <xf numFmtId="38" fontId="7" fillId="0" borderId="51" xfId="6" applyFont="1" applyFill="1" applyBorder="1" applyAlignment="1" applyProtection="1">
      <alignment horizontal="center" vertical="center"/>
    </xf>
    <xf numFmtId="38" fontId="7" fillId="4" borderId="52" xfId="6" applyFont="1" applyFill="1" applyBorder="1" applyAlignment="1" applyProtection="1">
      <alignment horizontal="center" vertical="center"/>
      <protection locked="0"/>
    </xf>
    <xf numFmtId="38" fontId="7" fillId="4" borderId="50" xfId="6" applyFont="1" applyFill="1" applyBorder="1" applyAlignment="1" applyProtection="1">
      <alignment horizontal="center" vertical="center"/>
      <protection locked="0"/>
    </xf>
    <xf numFmtId="38" fontId="7" fillId="4" borderId="53" xfId="6" applyFont="1" applyFill="1" applyBorder="1" applyAlignment="1" applyProtection="1">
      <alignment horizontal="center" vertical="center"/>
      <protection locked="0"/>
    </xf>
    <xf numFmtId="0" fontId="7" fillId="0" borderId="69" xfId="0" applyFont="1" applyBorder="1" applyAlignment="1" applyProtection="1">
      <alignment horizontal="left" vertical="center" wrapText="1"/>
    </xf>
    <xf numFmtId="0" fontId="0" fillId="0" borderId="4" xfId="0" applyFont="1" applyBorder="1" applyAlignment="1" applyProtection="1">
      <alignment horizontal="left" vertical="center"/>
    </xf>
    <xf numFmtId="0" fontId="0" fillId="0" borderId="11" xfId="0" applyFont="1" applyBorder="1" applyAlignment="1" applyProtection="1">
      <alignment horizontal="left" vertical="center"/>
    </xf>
    <xf numFmtId="0" fontId="31" fillId="0" borderId="33" xfId="10" applyFont="1" applyBorder="1" applyAlignment="1" applyProtection="1">
      <alignment horizontal="center" vertical="center"/>
    </xf>
    <xf numFmtId="0" fontId="31" fillId="0" borderId="35" xfId="10" applyFont="1" applyBorder="1" applyAlignment="1" applyProtection="1">
      <alignment horizontal="center" vertical="center"/>
    </xf>
    <xf numFmtId="0" fontId="31" fillId="0" borderId="36" xfId="10" applyFont="1" applyBorder="1" applyAlignment="1" applyProtection="1">
      <alignment horizontal="center" vertical="center"/>
    </xf>
    <xf numFmtId="0" fontId="24" fillId="0" borderId="33" xfId="9" applyFont="1" applyBorder="1" applyAlignment="1" applyProtection="1">
      <alignment horizontal="center" vertical="center"/>
    </xf>
    <xf numFmtId="0" fontId="24" fillId="0" borderId="24" xfId="9" applyFont="1" applyBorder="1" applyAlignment="1" applyProtection="1">
      <alignment horizontal="center" vertical="center"/>
    </xf>
    <xf numFmtId="0" fontId="24" fillId="0" borderId="40" xfId="9" applyFont="1" applyBorder="1" applyAlignment="1" applyProtection="1">
      <alignment horizontal="center" vertical="center"/>
    </xf>
    <xf numFmtId="0" fontId="24" fillId="0" borderId="35" xfId="9" applyFont="1" applyBorder="1" applyAlignment="1" applyProtection="1">
      <alignment horizontal="center" vertical="center"/>
    </xf>
    <xf numFmtId="0" fontId="24" fillId="0" borderId="0" xfId="9" applyFont="1" applyBorder="1" applyAlignment="1" applyProtection="1">
      <alignment horizontal="center" vertical="center"/>
    </xf>
    <xf numFmtId="0" fontId="24" fillId="0" borderId="7" xfId="9" applyFont="1" applyBorder="1" applyAlignment="1" applyProtection="1">
      <alignment horizontal="center" vertical="center"/>
    </xf>
    <xf numFmtId="0" fontId="24" fillId="0" borderId="36" xfId="9" applyFont="1" applyBorder="1" applyAlignment="1" applyProtection="1">
      <alignment horizontal="center" vertical="center"/>
    </xf>
    <xf numFmtId="0" fontId="24" fillId="0" borderId="16" xfId="9" applyFont="1" applyBorder="1" applyAlignment="1" applyProtection="1">
      <alignment horizontal="center" vertical="center"/>
    </xf>
    <xf numFmtId="0" fontId="24" fillId="0" borderId="21" xfId="9" applyFont="1" applyBorder="1" applyAlignment="1" applyProtection="1">
      <alignment horizontal="center" vertical="center"/>
    </xf>
    <xf numFmtId="0" fontId="32" fillId="0" borderId="0" xfId="10" applyFont="1" applyBorder="1" applyAlignment="1" applyProtection="1">
      <alignment horizontal="left" vertical="center"/>
    </xf>
    <xf numFmtId="0" fontId="22" fillId="0" borderId="70" xfId="10" applyFont="1" applyBorder="1" applyAlignment="1" applyProtection="1">
      <alignment horizontal="center" vertical="center"/>
    </xf>
    <xf numFmtId="0" fontId="22" fillId="0" borderId="78" xfId="10" applyFont="1" applyBorder="1" applyAlignment="1" applyProtection="1">
      <alignment horizontal="center" vertical="center"/>
    </xf>
    <xf numFmtId="0" fontId="22" fillId="0" borderId="85" xfId="10" applyFont="1" applyBorder="1" applyAlignment="1" applyProtection="1">
      <alignment horizontal="center" vertical="center"/>
    </xf>
    <xf numFmtId="0" fontId="22" fillId="0" borderId="38" xfId="10" applyFont="1" applyBorder="1" applyAlignment="1" applyProtection="1">
      <alignment horizontal="center" vertical="center" wrapText="1"/>
    </xf>
    <xf numFmtId="0" fontId="22" fillId="0" borderId="24" xfId="10" applyFont="1" applyBorder="1" applyAlignment="1" applyProtection="1">
      <alignment horizontal="center" vertical="center" wrapText="1"/>
    </xf>
    <xf numFmtId="0" fontId="22" fillId="0" borderId="34" xfId="10" applyFont="1" applyBorder="1" applyAlignment="1" applyProtection="1">
      <alignment horizontal="center" vertical="center" wrapText="1"/>
    </xf>
    <xf numFmtId="0" fontId="22" fillId="0" borderId="6" xfId="10" applyFont="1" applyBorder="1" applyAlignment="1" applyProtection="1">
      <alignment horizontal="center" vertical="center" wrapText="1"/>
    </xf>
    <xf numFmtId="0" fontId="22" fillId="0" borderId="0" xfId="10" applyFont="1" applyBorder="1" applyAlignment="1" applyProtection="1">
      <alignment horizontal="center" vertical="center" wrapText="1"/>
    </xf>
    <xf numFmtId="0" fontId="22" fillId="0" borderId="9" xfId="10" applyFont="1" applyBorder="1" applyAlignment="1" applyProtection="1">
      <alignment horizontal="center" vertical="center" wrapText="1"/>
    </xf>
    <xf numFmtId="0" fontId="22" fillId="0" borderId="39" xfId="10" applyFont="1" applyBorder="1" applyAlignment="1" applyProtection="1">
      <alignment horizontal="center" vertical="center" wrapText="1"/>
    </xf>
    <xf numFmtId="0" fontId="22" fillId="0" borderId="16" xfId="10" applyFont="1" applyBorder="1" applyAlignment="1" applyProtection="1">
      <alignment horizontal="center" vertical="center" wrapText="1"/>
    </xf>
    <xf numFmtId="0" fontId="22" fillId="0" borderId="37" xfId="10" applyFont="1" applyBorder="1" applyAlignment="1" applyProtection="1">
      <alignment horizontal="center" vertical="center" wrapText="1"/>
    </xf>
    <xf numFmtId="0" fontId="22" fillId="0" borderId="64" xfId="10" applyFont="1" applyBorder="1" applyAlignment="1" applyProtection="1">
      <alignment horizontal="center" vertical="center" wrapText="1"/>
    </xf>
    <xf numFmtId="0" fontId="22" fillId="0" borderId="22" xfId="10" applyFont="1" applyBorder="1" applyAlignment="1" applyProtection="1">
      <alignment horizontal="center" vertical="center" wrapText="1"/>
    </xf>
    <xf numFmtId="0" fontId="22" fillId="0" borderId="59" xfId="10" applyFont="1" applyBorder="1" applyAlignment="1" applyProtection="1">
      <alignment horizontal="center" vertical="center" wrapText="1"/>
    </xf>
    <xf numFmtId="0" fontId="22" fillId="0" borderId="33" xfId="10" applyFont="1" applyBorder="1" applyAlignment="1" applyProtection="1">
      <alignment horizontal="center" vertical="center" wrapText="1" shrinkToFit="1"/>
    </xf>
    <xf numFmtId="0" fontId="22" fillId="0" borderId="24" xfId="10" applyFont="1" applyBorder="1" applyAlignment="1" applyProtection="1">
      <alignment horizontal="center" vertical="center" wrapText="1" shrinkToFit="1"/>
    </xf>
    <xf numFmtId="0" fontId="22" fillId="0" borderId="40" xfId="10" applyFont="1" applyBorder="1" applyAlignment="1" applyProtection="1">
      <alignment horizontal="center" vertical="center" wrapText="1" shrinkToFit="1"/>
    </xf>
    <xf numFmtId="0" fontId="22" fillId="0" borderId="35" xfId="10" applyFont="1" applyBorder="1" applyAlignment="1" applyProtection="1">
      <alignment horizontal="center" vertical="center" wrapText="1" shrinkToFit="1"/>
    </xf>
    <xf numFmtId="0" fontId="22" fillId="0" borderId="0" xfId="10" applyFont="1" applyBorder="1" applyAlignment="1" applyProtection="1">
      <alignment horizontal="center" vertical="center" wrapText="1" shrinkToFit="1"/>
    </xf>
    <xf numFmtId="0" fontId="22" fillId="0" borderId="7" xfId="10" applyFont="1" applyBorder="1" applyAlignment="1" applyProtection="1">
      <alignment horizontal="center" vertical="center" wrapText="1" shrinkToFit="1"/>
    </xf>
    <xf numFmtId="0" fontId="22" fillId="0" borderId="36" xfId="10" applyFont="1" applyBorder="1" applyAlignment="1" applyProtection="1">
      <alignment horizontal="center" vertical="center" wrapText="1" shrinkToFit="1"/>
    </xf>
    <xf numFmtId="0" fontId="22" fillId="0" borderId="16" xfId="10" applyFont="1" applyBorder="1" applyAlignment="1" applyProtection="1">
      <alignment horizontal="center" vertical="center" wrapText="1" shrinkToFit="1"/>
    </xf>
    <xf numFmtId="0" fontId="22" fillId="0" borderId="21" xfId="10" applyFont="1" applyBorder="1" applyAlignment="1" applyProtection="1">
      <alignment horizontal="center" vertical="center" wrapText="1" shrinkToFit="1"/>
    </xf>
    <xf numFmtId="0" fontId="34" fillId="7" borderId="41" xfId="10" applyFont="1" applyFill="1" applyBorder="1" applyAlignment="1" applyProtection="1">
      <alignment horizontal="center" vertical="center" wrapText="1" shrinkToFit="1"/>
    </xf>
    <xf numFmtId="0" fontId="34" fillId="7" borderId="42" xfId="10" applyFont="1" applyFill="1" applyBorder="1" applyAlignment="1" applyProtection="1">
      <alignment horizontal="center" vertical="center" wrapText="1" shrinkToFit="1"/>
    </xf>
    <xf numFmtId="0" fontId="34" fillId="7" borderId="43" xfId="10" applyFont="1" applyFill="1" applyBorder="1" applyAlignment="1" applyProtection="1">
      <alignment horizontal="center" vertical="center" wrapText="1" shrinkToFit="1"/>
    </xf>
    <xf numFmtId="0" fontId="14" fillId="0" borderId="64" xfId="10" applyFont="1" applyBorder="1" applyAlignment="1" applyProtection="1">
      <alignment horizontal="center" vertical="center" wrapText="1"/>
    </xf>
    <xf numFmtId="0" fontId="14" fillId="0" borderId="22" xfId="10" applyFont="1" applyBorder="1" applyAlignment="1" applyProtection="1">
      <alignment horizontal="center" vertical="center" wrapText="1"/>
    </xf>
    <xf numFmtId="0" fontId="14" fillId="0" borderId="59" xfId="10" applyFont="1" applyBorder="1" applyAlignment="1" applyProtection="1">
      <alignment horizontal="center" vertical="center" wrapText="1"/>
    </xf>
    <xf numFmtId="0" fontId="14" fillId="0" borderId="84" xfId="10" applyFont="1" applyBorder="1" applyAlignment="1" applyProtection="1">
      <alignment horizontal="center" vertical="center" wrapText="1"/>
    </xf>
    <xf numFmtId="0" fontId="14" fillId="0" borderId="79" xfId="10" applyFont="1" applyBorder="1" applyAlignment="1" applyProtection="1">
      <alignment horizontal="center" vertical="center" wrapText="1"/>
    </xf>
    <xf numFmtId="0" fontId="14" fillId="0" borderId="60" xfId="10" applyFont="1" applyBorder="1" applyAlignment="1" applyProtection="1">
      <alignment horizontal="center" vertical="center" wrapText="1"/>
    </xf>
    <xf numFmtId="0" fontId="31" fillId="0" borderId="73" xfId="10" applyFont="1" applyBorder="1" applyAlignment="1" applyProtection="1">
      <alignment horizontal="center" vertical="center"/>
    </xf>
    <xf numFmtId="0" fontId="31" fillId="0" borderId="50" xfId="10" applyFont="1" applyBorder="1" applyAlignment="1" applyProtection="1">
      <alignment horizontal="center" vertical="center"/>
    </xf>
    <xf numFmtId="0" fontId="31" fillId="0" borderId="51" xfId="10" applyFont="1" applyBorder="1" applyAlignment="1" applyProtection="1">
      <alignment horizontal="center" vertical="center"/>
    </xf>
    <xf numFmtId="0" fontId="22" fillId="0" borderId="27" xfId="10" applyFont="1" applyFill="1" applyBorder="1" applyAlignment="1" applyProtection="1">
      <alignment vertical="center" shrinkToFit="1"/>
      <protection locked="0"/>
    </xf>
    <xf numFmtId="179" fontId="22" fillId="0" borderId="50" xfId="10" applyNumberFormat="1" applyFont="1" applyFill="1" applyBorder="1" applyAlignment="1" applyProtection="1">
      <alignment horizontal="left" vertical="center" shrinkToFit="1"/>
      <protection locked="0"/>
    </xf>
    <xf numFmtId="179" fontId="22" fillId="0" borderId="53" xfId="10" applyNumberFormat="1" applyFont="1" applyFill="1" applyBorder="1" applyAlignment="1" applyProtection="1">
      <alignment horizontal="left" vertical="center" shrinkToFit="1"/>
      <protection locked="0"/>
    </xf>
    <xf numFmtId="0" fontId="22" fillId="0" borderId="66" xfId="10" applyFont="1" applyFill="1" applyBorder="1" applyAlignment="1" applyProtection="1">
      <alignment vertical="center" shrinkToFit="1"/>
      <protection locked="0"/>
    </xf>
    <xf numFmtId="0" fontId="22" fillId="0" borderId="32" xfId="10" applyFont="1" applyFill="1" applyBorder="1" applyAlignment="1" applyProtection="1">
      <alignment vertical="center" shrinkToFit="1"/>
      <protection locked="0"/>
    </xf>
    <xf numFmtId="0" fontId="22" fillId="0" borderId="17" xfId="10" applyFont="1" applyFill="1" applyBorder="1" applyAlignment="1" applyProtection="1">
      <alignment vertical="center" shrinkToFit="1"/>
      <protection locked="0"/>
    </xf>
    <xf numFmtId="179" fontId="22" fillId="0" borderId="32" xfId="10" applyNumberFormat="1" applyFont="1" applyFill="1" applyBorder="1" applyAlignment="1" applyProtection="1">
      <alignment horizontal="left" vertical="center" shrinkToFit="1"/>
      <protection locked="0"/>
    </xf>
    <xf numFmtId="179" fontId="22" fillId="0" borderId="67" xfId="10" applyNumberFormat="1" applyFont="1" applyFill="1" applyBorder="1" applyAlignment="1" applyProtection="1">
      <alignment horizontal="left" vertical="center" shrinkToFit="1"/>
      <protection locked="0"/>
    </xf>
    <xf numFmtId="0" fontId="22" fillId="0" borderId="49" xfId="11" applyFont="1" applyBorder="1" applyAlignment="1" applyProtection="1">
      <alignment horizontal="center" vertical="center" shrinkToFit="1"/>
    </xf>
    <xf numFmtId="0" fontId="22" fillId="0" borderId="1" xfId="11" applyFont="1" applyBorder="1" applyAlignment="1" applyProtection="1">
      <alignment horizontal="center" vertical="center" shrinkToFit="1"/>
    </xf>
    <xf numFmtId="0" fontId="22" fillId="0" borderId="10" xfId="11" applyFont="1" applyBorder="1" applyAlignment="1" applyProtection="1">
      <alignment horizontal="center" vertical="center" shrinkToFit="1"/>
    </xf>
    <xf numFmtId="0" fontId="22" fillId="0" borderId="22" xfId="11" applyFont="1" applyBorder="1" applyAlignment="1" applyProtection="1">
      <alignment horizontal="center" vertical="center" wrapText="1" shrinkToFit="1"/>
    </xf>
    <xf numFmtId="0" fontId="22" fillId="0" borderId="59" xfId="11" applyFont="1" applyBorder="1" applyAlignment="1" applyProtection="1">
      <alignment horizontal="center" vertical="center" wrapText="1" shrinkToFit="1"/>
    </xf>
    <xf numFmtId="0" fontId="22" fillId="6" borderId="7" xfId="11" applyFont="1" applyFill="1" applyBorder="1" applyAlignment="1" applyProtection="1">
      <alignment horizontal="center" vertical="center" wrapText="1" shrinkToFit="1"/>
    </xf>
    <xf numFmtId="0" fontId="22" fillId="6" borderId="21" xfId="11" applyFont="1" applyFill="1" applyBorder="1" applyAlignment="1" applyProtection="1">
      <alignment horizontal="center" vertical="center" wrapText="1" shrinkToFit="1"/>
    </xf>
    <xf numFmtId="0" fontId="22" fillId="0" borderId="1" xfId="10" applyFont="1" applyBorder="1" applyAlignment="1" applyProtection="1">
      <alignment horizontal="center" vertical="center"/>
    </xf>
    <xf numFmtId="0" fontId="22" fillId="0" borderId="10" xfId="10" applyFont="1" applyBorder="1" applyAlignment="1" applyProtection="1">
      <alignment horizontal="center" vertical="center"/>
    </xf>
    <xf numFmtId="0" fontId="22" fillId="6" borderId="0" xfId="11" applyFont="1" applyFill="1" applyBorder="1" applyAlignment="1" applyProtection="1">
      <alignment horizontal="center" vertical="center" wrapText="1" shrinkToFit="1"/>
    </xf>
    <xf numFmtId="0" fontId="22" fillId="6" borderId="16" xfId="11" applyFont="1" applyFill="1" applyBorder="1" applyAlignment="1" applyProtection="1">
      <alignment horizontal="center" vertical="center" wrapText="1" shrinkToFit="1"/>
    </xf>
    <xf numFmtId="0" fontId="22" fillId="0" borderId="84" xfId="10" applyFont="1" applyBorder="1" applyAlignment="1" applyProtection="1">
      <alignment horizontal="center" vertical="center" wrapText="1"/>
    </xf>
    <xf numFmtId="0" fontId="22" fillId="0" borderId="79" xfId="10" applyFont="1" applyBorder="1" applyAlignment="1" applyProtection="1">
      <alignment horizontal="center" vertical="center" wrapText="1"/>
    </xf>
    <xf numFmtId="0" fontId="22" fillId="0" borderId="60" xfId="10" applyFont="1" applyBorder="1" applyAlignment="1" applyProtection="1">
      <alignment horizontal="center" vertical="center" wrapText="1"/>
    </xf>
    <xf numFmtId="0" fontId="31" fillId="0" borderId="53" xfId="10" applyFont="1" applyBorder="1" applyAlignment="1" applyProtection="1">
      <alignment horizontal="center" vertical="center"/>
    </xf>
    <xf numFmtId="179" fontId="34" fillId="5" borderId="32" xfId="10" applyNumberFormat="1" applyFont="1" applyFill="1" applyBorder="1" applyAlignment="1" applyProtection="1">
      <alignment horizontal="center" vertical="center" wrapText="1" shrinkToFit="1"/>
      <protection locked="0"/>
    </xf>
    <xf numFmtId="179" fontId="34" fillId="5" borderId="32" xfId="10" applyNumberFormat="1" applyFont="1" applyFill="1" applyBorder="1" applyAlignment="1" applyProtection="1">
      <alignment horizontal="center" vertical="center" shrinkToFit="1"/>
      <protection locked="0"/>
    </xf>
    <xf numFmtId="179" fontId="34" fillId="5" borderId="67" xfId="10" applyNumberFormat="1" applyFont="1" applyFill="1" applyBorder="1" applyAlignment="1" applyProtection="1">
      <alignment horizontal="center" vertical="center" shrinkToFit="1"/>
      <protection locked="0"/>
    </xf>
    <xf numFmtId="179" fontId="34" fillId="0" borderId="32" xfId="10" applyNumberFormat="1" applyFont="1" applyFill="1" applyBorder="1" applyAlignment="1" applyProtection="1">
      <alignment horizontal="center" vertical="center" shrinkToFit="1"/>
      <protection locked="0"/>
    </xf>
    <xf numFmtId="179" fontId="34" fillId="0" borderId="67" xfId="10" applyNumberFormat="1" applyFont="1" applyFill="1" applyBorder="1" applyAlignment="1" applyProtection="1">
      <alignment horizontal="center" vertical="center" shrinkToFit="1"/>
      <protection locked="0"/>
    </xf>
    <xf numFmtId="0" fontId="22" fillId="0" borderId="15" xfId="10" applyFont="1" applyFill="1" applyBorder="1" applyAlignment="1" applyProtection="1">
      <alignment vertical="center" shrinkToFit="1"/>
      <protection locked="0"/>
    </xf>
    <xf numFmtId="0" fontId="22" fillId="0" borderId="59" xfId="10" applyFont="1" applyFill="1" applyBorder="1" applyAlignment="1" applyProtection="1">
      <alignment vertical="center" shrinkToFit="1"/>
      <protection locked="0"/>
    </xf>
    <xf numFmtId="179" fontId="34" fillId="5" borderId="4" xfId="10" applyNumberFormat="1" applyFont="1" applyFill="1" applyBorder="1" applyAlignment="1" applyProtection="1">
      <alignment horizontal="center" vertical="center" shrinkToFit="1"/>
      <protection locked="0"/>
    </xf>
    <xf numFmtId="179" fontId="34" fillId="5" borderId="11" xfId="10" applyNumberFormat="1" applyFont="1" applyFill="1" applyBorder="1" applyAlignment="1" applyProtection="1">
      <alignment horizontal="center" vertical="center" shrinkToFit="1"/>
      <protection locked="0"/>
    </xf>
    <xf numFmtId="0" fontId="22" fillId="0" borderId="71" xfId="10" applyFont="1" applyFill="1" applyBorder="1" applyAlignment="1" applyProtection="1">
      <alignment horizontal="center" vertical="center" shrinkToFit="1"/>
    </xf>
    <xf numFmtId="0" fontId="22" fillId="0" borderId="25" xfId="10" applyFont="1" applyFill="1" applyBorder="1" applyAlignment="1" applyProtection="1">
      <alignment horizontal="center" vertical="center" shrinkToFit="1"/>
    </xf>
    <xf numFmtId="0" fontId="22" fillId="0" borderId="72" xfId="10" applyFont="1" applyFill="1" applyBorder="1" applyAlignment="1" applyProtection="1">
      <alignment horizontal="center" vertical="center" shrinkToFit="1"/>
    </xf>
    <xf numFmtId="179" fontId="31" fillId="5" borderId="58" xfId="10" applyNumberFormat="1" applyFont="1" applyFill="1" applyBorder="1" applyAlignment="1" applyProtection="1">
      <alignment vertical="center" shrinkToFit="1"/>
    </xf>
    <xf numFmtId="179" fontId="31" fillId="5" borderId="25" xfId="10" applyNumberFormat="1" applyFont="1" applyFill="1" applyBorder="1" applyAlignment="1" applyProtection="1">
      <alignment vertical="center" shrinkToFit="1"/>
    </xf>
    <xf numFmtId="179" fontId="31" fillId="5" borderId="72" xfId="10" applyNumberFormat="1" applyFont="1" applyFill="1" applyBorder="1" applyAlignment="1" applyProtection="1">
      <alignment vertical="center" shrinkToFit="1"/>
    </xf>
    <xf numFmtId="0" fontId="31" fillId="0" borderId="24" xfId="10" applyFont="1" applyBorder="1" applyAlignment="1" applyProtection="1">
      <alignment horizontal="left" vertical="top" wrapText="1" shrinkToFit="1"/>
    </xf>
    <xf numFmtId="0" fontId="31" fillId="0" borderId="24" xfId="10" applyFont="1" applyBorder="1" applyAlignment="1" applyProtection="1">
      <alignment horizontal="left" vertical="top" shrinkToFit="1"/>
    </xf>
    <xf numFmtId="38" fontId="34" fillId="2" borderId="41" xfId="10" applyNumberFormat="1" applyFont="1" applyFill="1" applyBorder="1" applyAlignment="1" applyProtection="1">
      <alignment horizontal="right" vertical="center" shrinkToFit="1"/>
    </xf>
    <xf numFmtId="38" fontId="34" fillId="2" borderId="43" xfId="10" applyNumberFormat="1" applyFont="1" applyFill="1" applyBorder="1" applyAlignment="1" applyProtection="1">
      <alignment horizontal="right" vertical="center" shrinkToFit="1"/>
    </xf>
    <xf numFmtId="179" fontId="31" fillId="5" borderId="33" xfId="10" applyNumberFormat="1" applyFont="1" applyFill="1" applyBorder="1" applyAlignment="1" applyProtection="1">
      <alignment horizontal="left" vertical="center" wrapText="1" shrinkToFit="1"/>
    </xf>
    <xf numFmtId="179" fontId="31" fillId="5" borderId="24" xfId="10" applyNumberFormat="1" applyFont="1" applyFill="1" applyBorder="1" applyAlignment="1" applyProtection="1">
      <alignment horizontal="left" vertical="center" wrapText="1" shrinkToFit="1"/>
    </xf>
    <xf numFmtId="179" fontId="31" fillId="5" borderId="35" xfId="10" applyNumberFormat="1" applyFont="1" applyFill="1" applyBorder="1" applyAlignment="1" applyProtection="1">
      <alignment horizontal="left" vertical="center" wrapText="1" shrinkToFit="1"/>
    </xf>
    <xf numFmtId="179" fontId="31" fillId="5" borderId="0" xfId="10" applyNumberFormat="1" applyFont="1" applyFill="1" applyBorder="1" applyAlignment="1" applyProtection="1">
      <alignment horizontal="left" vertical="center" wrapText="1" shrinkToFit="1"/>
    </xf>
    <xf numFmtId="0" fontId="31" fillId="0" borderId="0" xfId="10" applyFont="1" applyBorder="1" applyAlignment="1" applyProtection="1">
      <alignment horizontal="left" vertical="top" wrapText="1" shrinkToFit="1"/>
    </xf>
    <xf numFmtId="0" fontId="25" fillId="0" borderId="0" xfId="9" applyFont="1" applyAlignment="1" applyProtection="1">
      <alignment horizontal="left" vertical="top"/>
    </xf>
    <xf numFmtId="0" fontId="25" fillId="0" borderId="0" xfId="9" applyFont="1" applyFill="1" applyAlignment="1" applyProtection="1">
      <alignment horizontal="left" vertical="top" wrapText="1"/>
    </xf>
    <xf numFmtId="0" fontId="31" fillId="0" borderId="0" xfId="10" applyFont="1" applyBorder="1" applyAlignment="1" applyProtection="1">
      <alignment horizontal="left" vertical="top" shrinkToFit="1"/>
    </xf>
    <xf numFmtId="38" fontId="34" fillId="9" borderId="41" xfId="10" applyNumberFormat="1" applyFont="1" applyFill="1" applyBorder="1" applyAlignment="1" applyProtection="1">
      <alignment horizontal="right" vertical="center" shrinkToFit="1"/>
    </xf>
    <xf numFmtId="38" fontId="34" fillId="9" borderId="43" xfId="10" applyNumberFormat="1" applyFont="1" applyFill="1" applyBorder="1" applyAlignment="1" applyProtection="1">
      <alignment horizontal="right" vertical="center" shrinkToFit="1"/>
    </xf>
    <xf numFmtId="0" fontId="31" fillId="0" borderId="0" xfId="10" applyFont="1" applyFill="1" applyBorder="1" applyAlignment="1" applyProtection="1">
      <alignment horizontal="left" vertical="top" shrinkToFit="1"/>
    </xf>
    <xf numFmtId="0" fontId="25" fillId="0" borderId="0" xfId="9" applyFont="1" applyAlignment="1" applyProtection="1">
      <alignment horizontal="left" vertical="top" wrapText="1"/>
    </xf>
    <xf numFmtId="0" fontId="5" fillId="0" borderId="0" xfId="0" applyFont="1" applyAlignment="1" applyProtection="1">
      <alignment vertical="top"/>
    </xf>
    <xf numFmtId="0" fontId="5" fillId="0" borderId="58"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72"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24" xfId="0" applyFont="1" applyBorder="1" applyAlignment="1" applyProtection="1">
      <alignment vertical="top" wrapText="1"/>
    </xf>
    <xf numFmtId="0" fontId="5" fillId="0" borderId="0" xfId="0" applyFont="1" applyBorder="1" applyAlignment="1" applyProtection="1">
      <alignment vertical="top" wrapText="1"/>
    </xf>
    <xf numFmtId="0" fontId="0" fillId="0" borderId="0" xfId="0" applyFont="1" applyAlignment="1" applyProtection="1">
      <alignment horizontal="center" vertical="center"/>
    </xf>
    <xf numFmtId="0" fontId="5" fillId="0" borderId="70" xfId="0" applyFont="1" applyBorder="1" applyAlignment="1" applyProtection="1">
      <alignment horizontal="center" vertical="center"/>
    </xf>
    <xf numFmtId="0" fontId="5" fillId="0" borderId="85" xfId="0" applyFont="1" applyBorder="1" applyAlignment="1" applyProtection="1">
      <alignment horizontal="center" vertical="center"/>
    </xf>
    <xf numFmtId="0" fontId="5" fillId="0" borderId="64"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38"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40" xfId="0" applyFont="1" applyBorder="1" applyAlignment="1" applyProtection="1">
      <alignment horizontal="center" vertical="center" wrapText="1"/>
    </xf>
    <xf numFmtId="0" fontId="7" fillId="0" borderId="24" xfId="0" applyFont="1" applyFill="1" applyBorder="1" applyAlignment="1" applyProtection="1">
      <alignment vertical="top" wrapText="1"/>
    </xf>
    <xf numFmtId="0" fontId="0" fillId="0" borderId="24" xfId="0" applyFont="1" applyBorder="1" applyAlignment="1" applyProtection="1">
      <alignment horizontal="left" vertical="top" wrapText="1"/>
    </xf>
    <xf numFmtId="0" fontId="7" fillId="0" borderId="50" xfId="0" applyFont="1" applyFill="1" applyBorder="1" applyAlignment="1" applyProtection="1">
      <alignment horizontal="left" vertical="center" wrapText="1"/>
    </xf>
    <xf numFmtId="0" fontId="7" fillId="0" borderId="53" xfId="0" applyFont="1" applyFill="1" applyBorder="1" applyAlignment="1" applyProtection="1">
      <alignment horizontal="left" vertical="center" wrapText="1"/>
    </xf>
    <xf numFmtId="38" fontId="7" fillId="2" borderId="26" xfId="0" applyNumberFormat="1" applyFont="1" applyFill="1" applyBorder="1" applyAlignment="1" applyProtection="1">
      <alignment horizontal="right" vertical="center"/>
    </xf>
    <xf numFmtId="38" fontId="7" fillId="2" borderId="27" xfId="0" applyNumberFormat="1" applyFont="1" applyFill="1" applyBorder="1" applyAlignment="1" applyProtection="1">
      <alignment horizontal="right" vertical="center"/>
    </xf>
    <xf numFmtId="38" fontId="7" fillId="2" borderId="52" xfId="0" applyNumberFormat="1" applyFont="1" applyFill="1" applyBorder="1" applyAlignment="1" applyProtection="1">
      <alignment horizontal="right" vertical="center"/>
    </xf>
    <xf numFmtId="0" fontId="7" fillId="0" borderId="47" xfId="0" applyFont="1" applyFill="1" applyBorder="1" applyAlignment="1" applyProtection="1">
      <alignment horizontal="left" vertical="center" wrapText="1"/>
    </xf>
    <xf numFmtId="0" fontId="7" fillId="0" borderId="45" xfId="0" applyFont="1" applyFill="1" applyBorder="1" applyAlignment="1" applyProtection="1">
      <alignment horizontal="left" vertical="center" wrapText="1"/>
    </xf>
    <xf numFmtId="0" fontId="7" fillId="0" borderId="65" xfId="0" applyFont="1" applyFill="1" applyBorder="1" applyAlignment="1" applyProtection="1">
      <alignment horizontal="left" vertical="center" wrapText="1"/>
    </xf>
    <xf numFmtId="38" fontId="7" fillId="2" borderId="85" xfId="0" applyNumberFormat="1" applyFont="1" applyFill="1" applyBorder="1" applyAlignment="1" applyProtection="1">
      <alignment horizontal="right" vertical="center"/>
    </xf>
    <xf numFmtId="38" fontId="7" fillId="2" borderId="59" xfId="0" applyNumberFormat="1" applyFont="1" applyFill="1" applyBorder="1" applyAlignment="1" applyProtection="1">
      <alignment horizontal="right" vertical="center"/>
    </xf>
    <xf numFmtId="38" fontId="7" fillId="2" borderId="39" xfId="0" applyNumberFormat="1" applyFont="1" applyFill="1" applyBorder="1" applyAlignment="1" applyProtection="1">
      <alignment horizontal="right" vertical="center"/>
    </xf>
    <xf numFmtId="38" fontId="7" fillId="3" borderId="66" xfId="0" applyNumberFormat="1" applyFont="1" applyFill="1" applyBorder="1" applyAlignment="1" applyProtection="1">
      <alignment horizontal="right" vertical="center"/>
      <protection locked="0"/>
    </xf>
    <xf numFmtId="38" fontId="7" fillId="3" borderId="32" xfId="0" applyNumberFormat="1" applyFont="1" applyFill="1" applyBorder="1" applyAlignment="1" applyProtection="1">
      <alignment horizontal="right" vertical="center"/>
      <protection locked="0"/>
    </xf>
    <xf numFmtId="0" fontId="7" fillId="0" borderId="69"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xf>
    <xf numFmtId="0" fontId="0" fillId="0" borderId="11" xfId="0" applyFont="1" applyFill="1" applyBorder="1" applyAlignment="1" applyProtection="1">
      <alignment horizontal="left" vertical="center"/>
    </xf>
    <xf numFmtId="0" fontId="7" fillId="0" borderId="66"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17" xfId="0" applyFont="1" applyFill="1" applyBorder="1" applyAlignment="1" applyProtection="1">
      <alignment horizontal="left" vertical="center" wrapText="1"/>
    </xf>
    <xf numFmtId="38" fontId="7" fillId="3" borderId="47" xfId="0" applyNumberFormat="1" applyFont="1" applyFill="1" applyBorder="1" applyAlignment="1" applyProtection="1">
      <alignment horizontal="right" vertical="center"/>
      <protection locked="0"/>
    </xf>
    <xf numFmtId="38" fontId="7" fillId="3" borderId="45" xfId="0" applyNumberFormat="1" applyFont="1" applyFill="1" applyBorder="1" applyAlignment="1" applyProtection="1">
      <alignment horizontal="right" vertical="center"/>
      <protection locked="0"/>
    </xf>
    <xf numFmtId="0" fontId="7" fillId="3" borderId="71" xfId="0" applyFont="1" applyFill="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5" fillId="0" borderId="32" xfId="0" applyFont="1" applyBorder="1" applyAlignment="1" applyProtection="1">
      <alignment horizontal="distributed" vertical="center"/>
    </xf>
    <xf numFmtId="0" fontId="5" fillId="0" borderId="1" xfId="0" applyFont="1" applyBorder="1" applyAlignment="1" applyProtection="1">
      <alignment horizontal="distributed" vertical="center"/>
    </xf>
    <xf numFmtId="0" fontId="5" fillId="3" borderId="0" xfId="0" applyFont="1" applyFill="1" applyAlignment="1" applyProtection="1">
      <alignment horizontal="left" vertical="center" shrinkToFit="1"/>
      <protection locked="0"/>
    </xf>
    <xf numFmtId="38" fontId="7" fillId="3" borderId="26" xfId="0" applyNumberFormat="1" applyFont="1" applyFill="1" applyBorder="1" applyAlignment="1" applyProtection="1">
      <alignment horizontal="right" vertical="center"/>
    </xf>
    <xf numFmtId="38" fontId="7" fillId="3" borderId="27" xfId="0" applyNumberFormat="1" applyFont="1" applyFill="1" applyBorder="1" applyAlignment="1" applyProtection="1">
      <alignment horizontal="right" vertical="center"/>
    </xf>
    <xf numFmtId="38" fontId="7" fillId="3" borderId="52" xfId="0" applyNumberFormat="1" applyFont="1" applyFill="1" applyBorder="1" applyAlignment="1" applyProtection="1">
      <alignment horizontal="right" vertical="center"/>
    </xf>
    <xf numFmtId="0" fontId="8" fillId="0" borderId="24" xfId="0" applyFont="1" applyBorder="1" applyAlignment="1" applyProtection="1">
      <alignment horizontal="left" vertical="top" wrapText="1"/>
    </xf>
    <xf numFmtId="0" fontId="0" fillId="0" borderId="0" xfId="0" applyFont="1" applyAlignment="1" applyProtection="1">
      <alignment horizontal="left" vertical="top" wrapText="1"/>
    </xf>
    <xf numFmtId="0" fontId="7" fillId="0" borderId="52" xfId="0" applyFont="1" applyFill="1" applyBorder="1" applyAlignment="1" applyProtection="1">
      <alignment horizontal="left" vertical="center" wrapText="1"/>
    </xf>
    <xf numFmtId="0" fontId="7" fillId="0" borderId="2" xfId="0" applyFont="1" applyBorder="1" applyAlignment="1" applyProtection="1">
      <alignment vertical="center" wrapText="1"/>
    </xf>
    <xf numFmtId="0" fontId="7" fillId="0" borderId="4" xfId="0" applyFont="1" applyBorder="1" applyAlignment="1" applyProtection="1">
      <alignment vertical="center" wrapText="1"/>
    </xf>
    <xf numFmtId="0" fontId="7" fillId="0" borderId="3" xfId="0" applyFont="1" applyBorder="1" applyAlignment="1" applyProtection="1">
      <alignment vertical="center" wrapText="1"/>
    </xf>
    <xf numFmtId="38" fontId="7" fillId="3" borderId="2" xfId="6" applyFont="1" applyFill="1" applyBorder="1" applyAlignment="1" applyProtection="1">
      <alignment horizontal="right" vertical="center"/>
      <protection locked="0"/>
    </xf>
    <xf numFmtId="38" fontId="7" fillId="3" borderId="4" xfId="6" applyFont="1" applyFill="1" applyBorder="1" applyAlignment="1" applyProtection="1">
      <alignment horizontal="right" vertical="center"/>
      <protection locked="0"/>
    </xf>
    <xf numFmtId="0" fontId="7" fillId="0" borderId="48" xfId="0" applyFont="1" applyBorder="1" applyAlignment="1" applyProtection="1">
      <alignment horizontal="distributed" vertical="center"/>
    </xf>
    <xf numFmtId="0" fontId="7" fillId="0" borderId="15" xfId="0" applyFont="1" applyBorder="1" applyAlignment="1" applyProtection="1">
      <alignment horizontal="distributed" vertical="center"/>
    </xf>
    <xf numFmtId="0" fontId="5" fillId="2" borderId="5" xfId="0" applyFont="1" applyFill="1" applyBorder="1" applyAlignment="1" applyProtection="1">
      <alignment vertical="center" shrinkToFit="1"/>
    </xf>
    <xf numFmtId="0" fontId="5" fillId="2" borderId="1" xfId="0" applyFont="1" applyFill="1" applyBorder="1" applyAlignment="1" applyProtection="1">
      <alignment vertical="center" shrinkToFit="1"/>
    </xf>
    <xf numFmtId="0" fontId="5" fillId="2" borderId="8" xfId="0" applyFont="1" applyFill="1" applyBorder="1" applyAlignment="1" applyProtection="1">
      <alignment vertical="center" shrinkToFit="1"/>
    </xf>
    <xf numFmtId="0" fontId="7" fillId="0" borderId="5"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50" xfId="0" applyFont="1" applyBorder="1" applyAlignment="1" applyProtection="1">
      <alignment horizontal="center" vertical="center"/>
    </xf>
    <xf numFmtId="0" fontId="7" fillId="0" borderId="24" xfId="0" applyFont="1" applyFill="1" applyBorder="1" applyAlignment="1" applyProtection="1">
      <alignment horizontal="left" vertical="top" wrapText="1"/>
    </xf>
    <xf numFmtId="0" fontId="7" fillId="0" borderId="58" xfId="0" applyFont="1" applyBorder="1" applyProtection="1">
      <alignment vertical="center"/>
    </xf>
    <xf numFmtId="0" fontId="7" fillId="0" borderId="25" xfId="0" applyFont="1" applyBorder="1" applyProtection="1">
      <alignment vertical="center"/>
    </xf>
    <xf numFmtId="0" fontId="7" fillId="0" borderId="74" xfId="0" applyFont="1" applyBorder="1" applyProtection="1">
      <alignment vertical="center"/>
    </xf>
    <xf numFmtId="0" fontId="7" fillId="0" borderId="62" xfId="0" applyFont="1" applyBorder="1" applyAlignment="1" applyProtection="1">
      <alignment horizontal="center" vertical="center"/>
    </xf>
    <xf numFmtId="0" fontId="7" fillId="0" borderId="63" xfId="0" applyFont="1" applyBorder="1" applyAlignment="1" applyProtection="1">
      <alignment horizontal="center" vertical="center"/>
    </xf>
    <xf numFmtId="0" fontId="7" fillId="0" borderId="73" xfId="0" applyFont="1" applyBorder="1" applyAlignment="1" applyProtection="1">
      <alignment horizontal="left" vertical="center"/>
    </xf>
    <xf numFmtId="0" fontId="7" fillId="0" borderId="50" xfId="0" applyFont="1" applyBorder="1" applyAlignment="1" applyProtection="1">
      <alignment horizontal="left" vertical="center"/>
    </xf>
    <xf numFmtId="0" fontId="7" fillId="0" borderId="51" xfId="0" applyFont="1" applyBorder="1" applyAlignment="1" applyProtection="1">
      <alignment horizontal="left" vertical="center"/>
    </xf>
    <xf numFmtId="0" fontId="7" fillId="0" borderId="26" xfId="0" applyFont="1" applyBorder="1" applyAlignment="1" applyProtection="1">
      <alignment horizontal="distributed" vertical="center"/>
    </xf>
    <xf numFmtId="0" fontId="7" fillId="0" borderId="27" xfId="0" applyFont="1" applyBorder="1" applyAlignment="1" applyProtection="1">
      <alignment horizontal="distributed" vertical="center"/>
    </xf>
    <xf numFmtId="0" fontId="5" fillId="2" borderId="52" xfId="0" applyFont="1" applyFill="1" applyBorder="1" applyAlignment="1" applyProtection="1">
      <alignment vertical="center" shrinkToFit="1"/>
    </xf>
    <xf numFmtId="0" fontId="5" fillId="2" borderId="50" xfId="0" applyFont="1" applyFill="1" applyBorder="1" applyAlignment="1" applyProtection="1">
      <alignment vertical="center" shrinkToFit="1"/>
    </xf>
    <xf numFmtId="0" fontId="5" fillId="2" borderId="53" xfId="0" applyFont="1" applyFill="1" applyBorder="1" applyAlignment="1" applyProtection="1">
      <alignment vertical="center" shrinkToFit="1"/>
    </xf>
    <xf numFmtId="38" fontId="7" fillId="3" borderId="0" xfId="6" applyFont="1" applyFill="1" applyBorder="1" applyAlignment="1" applyProtection="1">
      <alignment horizontal="right" vertical="center"/>
      <protection locked="0"/>
    </xf>
    <xf numFmtId="55" fontId="7" fillId="4" borderId="52" xfId="0" applyNumberFormat="1" applyFont="1" applyFill="1" applyBorder="1" applyAlignment="1" applyProtection="1">
      <alignment horizontal="center" vertical="center"/>
      <protection locked="0"/>
    </xf>
    <xf numFmtId="55" fontId="7" fillId="4" borderId="50" xfId="0" applyNumberFormat="1" applyFont="1" applyFill="1" applyBorder="1" applyAlignment="1" applyProtection="1">
      <alignment horizontal="center" vertical="center"/>
      <protection locked="0"/>
    </xf>
    <xf numFmtId="55" fontId="7" fillId="4" borderId="53" xfId="0" applyNumberFormat="1" applyFont="1" applyFill="1" applyBorder="1" applyAlignment="1" applyProtection="1">
      <alignment horizontal="center" vertical="center"/>
      <protection locked="0"/>
    </xf>
    <xf numFmtId="0" fontId="7" fillId="0" borderId="29" xfId="0" applyFont="1" applyBorder="1" applyAlignment="1" applyProtection="1">
      <alignment horizontal="distributed" vertical="center"/>
    </xf>
    <xf numFmtId="0" fontId="7" fillId="0" borderId="30" xfId="0" applyFont="1" applyBorder="1" applyAlignment="1" applyProtection="1">
      <alignment horizontal="distributed" vertical="center"/>
    </xf>
    <xf numFmtId="0" fontId="7" fillId="0" borderId="35"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38" fontId="7" fillId="3" borderId="5" xfId="6" applyNumberFormat="1" applyFont="1" applyFill="1" applyBorder="1" applyAlignment="1" applyProtection="1">
      <alignment vertical="center"/>
      <protection locked="0"/>
    </xf>
    <xf numFmtId="38" fontId="7" fillId="3" borderId="1" xfId="6" applyNumberFormat="1" applyFont="1" applyFill="1" applyBorder="1" applyAlignment="1" applyProtection="1">
      <alignment vertical="center"/>
      <protection locked="0"/>
    </xf>
    <xf numFmtId="38" fontId="7" fillId="2" borderId="39" xfId="6" applyNumberFormat="1" applyFont="1" applyFill="1" applyBorder="1" applyAlignment="1" applyProtection="1">
      <alignment vertical="center"/>
    </xf>
    <xf numFmtId="38" fontId="7" fillId="2" borderId="16" xfId="6" applyNumberFormat="1" applyFont="1" applyFill="1" applyBorder="1" applyAlignment="1" applyProtection="1">
      <alignment vertical="center"/>
    </xf>
    <xf numFmtId="0" fontId="7" fillId="0" borderId="68" xfId="0" applyFont="1" applyFill="1" applyBorder="1" applyAlignment="1" applyProtection="1">
      <alignment vertical="center" shrinkToFit="1"/>
    </xf>
    <xf numFmtId="0" fontId="7" fillId="0" borderId="32" xfId="0" applyFont="1" applyFill="1" applyBorder="1" applyAlignment="1" applyProtection="1">
      <alignment vertical="center" shrinkToFit="1"/>
    </xf>
    <xf numFmtId="0" fontId="7" fillId="0" borderId="17" xfId="0" applyFont="1" applyFill="1" applyBorder="1" applyAlignment="1" applyProtection="1">
      <alignment vertical="center" shrinkToFit="1"/>
    </xf>
    <xf numFmtId="0" fontId="7" fillId="0" borderId="44" xfId="0" applyFont="1" applyFill="1" applyBorder="1" applyAlignment="1" applyProtection="1">
      <alignment vertical="center"/>
    </xf>
    <xf numFmtId="0" fontId="7" fillId="0" borderId="46" xfId="0" applyFont="1" applyFill="1" applyBorder="1" applyAlignment="1" applyProtection="1">
      <alignment vertical="center"/>
    </xf>
    <xf numFmtId="0" fontId="7" fillId="0" borderId="70" xfId="0" applyFont="1" applyBorder="1" applyAlignment="1" applyProtection="1">
      <alignment horizontal="center" vertical="center" wrapText="1"/>
    </xf>
    <xf numFmtId="0" fontId="7" fillId="0" borderId="85" xfId="0" applyFont="1" applyBorder="1" applyAlignment="1" applyProtection="1">
      <alignment horizontal="center" vertical="center" wrapText="1"/>
    </xf>
    <xf numFmtId="0" fontId="7" fillId="0" borderId="38"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8"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40" xfId="0" applyFont="1" applyBorder="1" applyAlignment="1" applyProtection="1">
      <alignment horizontal="center" vertical="center"/>
    </xf>
    <xf numFmtId="0" fontId="7" fillId="0" borderId="32" xfId="0" applyFont="1" applyBorder="1" applyAlignment="1" applyProtection="1">
      <alignment vertical="center"/>
    </xf>
    <xf numFmtId="0" fontId="7" fillId="0" borderId="66"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17" xfId="0" applyFont="1" applyBorder="1" applyAlignment="1" applyProtection="1">
      <alignment horizontal="center" vertical="center"/>
    </xf>
    <xf numFmtId="38" fontId="7" fillId="0" borderId="66" xfId="0" applyNumberFormat="1" applyFont="1" applyBorder="1" applyAlignment="1" applyProtection="1">
      <alignment vertical="center"/>
    </xf>
    <xf numFmtId="38" fontId="7" fillId="0" borderId="32" xfId="0" applyNumberFormat="1" applyFont="1" applyBorder="1" applyAlignment="1" applyProtection="1">
      <alignment vertical="center"/>
    </xf>
    <xf numFmtId="38" fontId="7" fillId="0" borderId="32" xfId="0" applyNumberFormat="1" applyFont="1" applyBorder="1" applyAlignment="1" applyProtection="1">
      <alignment horizontal="right" vertical="center"/>
    </xf>
    <xf numFmtId="0" fontId="7" fillId="0" borderId="66" xfId="0" applyFont="1" applyBorder="1" applyAlignment="1" applyProtection="1">
      <alignment vertical="center" shrinkToFit="1"/>
    </xf>
    <xf numFmtId="0" fontId="7" fillId="0" borderId="32" xfId="0" applyFont="1" applyBorder="1" applyAlignment="1" applyProtection="1">
      <alignment vertical="center" shrinkToFit="1"/>
    </xf>
    <xf numFmtId="0" fontId="7" fillId="0" borderId="17" xfId="0" applyFont="1" applyBorder="1" applyAlignment="1" applyProtection="1">
      <alignment vertical="center" shrinkToFit="1"/>
    </xf>
    <xf numFmtId="0" fontId="7" fillId="0" borderId="66" xfId="0" applyFont="1" applyBorder="1" applyAlignment="1" applyProtection="1">
      <alignment horizontal="center" vertical="center" shrinkToFit="1"/>
    </xf>
    <xf numFmtId="0" fontId="7" fillId="0" borderId="32"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3" borderId="66" xfId="0" applyFont="1" applyFill="1" applyBorder="1" applyAlignment="1" applyProtection="1">
      <alignment vertical="center" wrapText="1"/>
      <protection locked="0"/>
    </xf>
    <xf numFmtId="0" fontId="7" fillId="3" borderId="32" xfId="0" applyFont="1" applyFill="1" applyBorder="1" applyAlignment="1" applyProtection="1">
      <alignment vertical="center" wrapText="1"/>
      <protection locked="0"/>
    </xf>
    <xf numFmtId="0" fontId="7" fillId="3" borderId="66"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3" borderId="66" xfId="0" applyNumberFormat="1" applyFont="1" applyFill="1" applyBorder="1" applyAlignment="1" applyProtection="1">
      <alignment horizontal="center" vertical="center" shrinkToFit="1"/>
      <protection locked="0"/>
    </xf>
    <xf numFmtId="38" fontId="7" fillId="3" borderId="32" xfId="0" applyNumberFormat="1" applyFont="1" applyFill="1" applyBorder="1" applyAlignment="1" applyProtection="1">
      <alignment horizontal="center" vertical="center" shrinkToFit="1"/>
      <protection locked="0"/>
    </xf>
    <xf numFmtId="38" fontId="7" fillId="2" borderId="32" xfId="0" applyNumberFormat="1" applyFont="1" applyFill="1" applyBorder="1" applyAlignment="1" applyProtection="1">
      <alignment horizontal="right" vertical="center"/>
    </xf>
    <xf numFmtId="38" fontId="7" fillId="2" borderId="45" xfId="0" applyNumberFormat="1" applyFont="1" applyFill="1" applyBorder="1" applyAlignment="1" applyProtection="1">
      <alignment horizontal="right" vertical="center"/>
    </xf>
    <xf numFmtId="0" fontId="7" fillId="0" borderId="73" xfId="0" applyFont="1" applyFill="1" applyBorder="1" applyAlignment="1" applyProtection="1">
      <alignment horizontal="left" vertical="center"/>
    </xf>
    <xf numFmtId="0" fontId="7" fillId="0" borderId="50" xfId="0" applyFont="1" applyFill="1" applyBorder="1" applyAlignment="1" applyProtection="1">
      <alignment horizontal="left" vertical="center"/>
    </xf>
    <xf numFmtId="38" fontId="7" fillId="2" borderId="52" xfId="6" applyNumberFormat="1" applyFont="1" applyFill="1" applyBorder="1" applyAlignment="1" applyProtection="1">
      <alignment vertical="center"/>
    </xf>
    <xf numFmtId="38" fontId="7" fillId="2" borderId="50" xfId="6" applyNumberFormat="1" applyFont="1" applyFill="1" applyBorder="1" applyAlignment="1" applyProtection="1">
      <alignment vertical="center"/>
    </xf>
    <xf numFmtId="38" fontId="8" fillId="0" borderId="66" xfId="0" applyNumberFormat="1" applyFont="1" applyBorder="1" applyAlignment="1" applyProtection="1">
      <alignment vertical="center"/>
    </xf>
    <xf numFmtId="38" fontId="8" fillId="0" borderId="32" xfId="0" applyNumberFormat="1" applyFont="1" applyBorder="1" applyAlignment="1" applyProtection="1">
      <alignment vertical="center"/>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0" borderId="47" xfId="0" applyFont="1" applyBorder="1" applyAlignment="1" applyProtection="1">
      <alignment horizontal="center" vertical="center" wrapText="1"/>
    </xf>
    <xf numFmtId="0" fontId="7" fillId="0" borderId="45" xfId="0" applyFont="1" applyBorder="1" applyAlignment="1" applyProtection="1">
      <alignment horizontal="center" vertical="center"/>
    </xf>
    <xf numFmtId="0" fontId="7" fillId="0" borderId="65" xfId="0" applyFont="1" applyBorder="1" applyAlignment="1" applyProtection="1">
      <alignment horizontal="center" vertical="center"/>
    </xf>
    <xf numFmtId="38" fontId="7" fillId="0" borderId="5" xfId="0" applyNumberFormat="1" applyFont="1" applyBorder="1" applyAlignment="1" applyProtection="1">
      <alignment vertical="center"/>
    </xf>
    <xf numFmtId="38" fontId="7" fillId="0" borderId="1" xfId="0" applyNumberFormat="1" applyFont="1" applyBorder="1" applyAlignment="1" applyProtection="1">
      <alignment vertical="center"/>
    </xf>
    <xf numFmtId="38" fontId="7" fillId="0" borderId="1" xfId="0" applyNumberFormat="1" applyFont="1" applyBorder="1" applyAlignment="1" applyProtection="1">
      <alignment horizontal="right" vertical="center"/>
    </xf>
    <xf numFmtId="38" fontId="7" fillId="2" borderId="32" xfId="6" applyNumberFormat="1" applyFont="1" applyFill="1" applyBorder="1" applyAlignment="1" applyProtection="1">
      <alignment horizontal="right" vertical="center"/>
    </xf>
    <xf numFmtId="38" fontId="7" fillId="0" borderId="52" xfId="0" applyNumberFormat="1" applyFont="1" applyBorder="1" applyAlignment="1" applyProtection="1">
      <alignment vertical="center"/>
    </xf>
    <xf numFmtId="38" fontId="7" fillId="0" borderId="50" xfId="0" applyNumberFormat="1" applyFont="1" applyBorder="1" applyAlignment="1" applyProtection="1">
      <alignment vertical="center"/>
    </xf>
    <xf numFmtId="38" fontId="7" fillId="0" borderId="50" xfId="0" applyNumberFormat="1" applyFont="1" applyBorder="1" applyAlignment="1" applyProtection="1">
      <alignment horizontal="right" vertical="center"/>
    </xf>
    <xf numFmtId="0" fontId="7" fillId="0" borderId="25" xfId="8" applyFont="1" applyBorder="1" applyAlignment="1" applyProtection="1">
      <alignment horizontal="center" vertical="center"/>
    </xf>
    <xf numFmtId="0" fontId="7" fillId="0" borderId="72" xfId="8" applyFont="1" applyBorder="1" applyAlignment="1" applyProtection="1">
      <alignment horizontal="center" vertical="center"/>
    </xf>
    <xf numFmtId="0" fontId="7" fillId="0" borderId="58" xfId="8" applyFont="1" applyBorder="1" applyAlignment="1" applyProtection="1">
      <alignment horizontal="center" vertical="center"/>
    </xf>
    <xf numFmtId="176" fontId="7" fillId="0" borderId="16" xfId="8" applyNumberFormat="1" applyFont="1" applyBorder="1" applyAlignment="1" applyProtection="1">
      <alignment horizontal="left" vertical="top" wrapText="1"/>
    </xf>
    <xf numFmtId="176" fontId="7" fillId="0" borderId="16" xfId="0" applyNumberFormat="1" applyFont="1" applyBorder="1" applyAlignment="1" applyProtection="1">
      <alignment horizontal="left" vertical="top" wrapText="1"/>
    </xf>
    <xf numFmtId="0" fontId="11" fillId="0" borderId="16" xfId="0" applyFont="1" applyBorder="1" applyAlignment="1" applyProtection="1">
      <alignment vertical="center"/>
    </xf>
    <xf numFmtId="0" fontId="11" fillId="0" borderId="16" xfId="0" applyFont="1" applyBorder="1" applyAlignment="1" applyProtection="1">
      <alignment vertical="top"/>
    </xf>
    <xf numFmtId="0" fontId="5" fillId="0" borderId="86" xfId="0" applyFont="1" applyBorder="1" applyAlignment="1" applyProtection="1">
      <alignment horizontal="center" vertical="center"/>
    </xf>
    <xf numFmtId="0" fontId="5" fillId="0" borderId="87" xfId="0" applyFont="1" applyBorder="1" applyAlignment="1" applyProtection="1">
      <alignment horizontal="center" vertical="center"/>
    </xf>
    <xf numFmtId="0" fontId="5" fillId="0" borderId="88" xfId="0" applyFont="1" applyBorder="1" applyAlignment="1" applyProtection="1">
      <alignment horizontal="center" vertical="center"/>
    </xf>
    <xf numFmtId="0" fontId="0" fillId="0" borderId="0" xfId="0" applyFont="1" applyAlignment="1" applyProtection="1">
      <alignment vertical="center"/>
    </xf>
    <xf numFmtId="0" fontId="0" fillId="0" borderId="24" xfId="0" applyFont="1" applyBorder="1" applyAlignment="1" applyProtection="1">
      <alignment vertical="center"/>
    </xf>
    <xf numFmtId="0" fontId="0" fillId="0" borderId="24" xfId="0" applyFont="1" applyFill="1" applyBorder="1" applyAlignment="1" applyProtection="1">
      <alignment horizontal="left" vertical="center"/>
    </xf>
    <xf numFmtId="0" fontId="5" fillId="0" borderId="69" xfId="0" applyFont="1" applyFill="1" applyBorder="1" applyAlignment="1" applyProtection="1">
      <alignment vertical="center" wrapText="1"/>
    </xf>
    <xf numFmtId="0" fontId="5" fillId="0" borderId="4" xfId="0" applyFont="1" applyFill="1" applyBorder="1" applyAlignment="1" applyProtection="1">
      <alignment vertical="center" wrapText="1"/>
    </xf>
    <xf numFmtId="0" fontId="0" fillId="0" borderId="4" xfId="0" applyFont="1" applyBorder="1" applyAlignment="1" applyProtection="1">
      <alignment vertical="center" wrapText="1"/>
    </xf>
    <xf numFmtId="0" fontId="0" fillId="0" borderId="3" xfId="0" applyFont="1" applyBorder="1" applyAlignment="1" applyProtection="1">
      <alignment vertical="center" wrapText="1"/>
    </xf>
    <xf numFmtId="3" fontId="7" fillId="2" borderId="66" xfId="0" applyNumberFormat="1" applyFont="1" applyFill="1" applyBorder="1" applyAlignment="1" applyProtection="1">
      <alignment horizontal="center" vertical="center"/>
      <protection locked="0"/>
    </xf>
    <xf numFmtId="3" fontId="7" fillId="2" borderId="32" xfId="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center" vertical="center"/>
      <protection locked="0"/>
    </xf>
    <xf numFmtId="3" fontId="7" fillId="3" borderId="66" xfId="0" applyNumberFormat="1" applyFont="1" applyFill="1" applyBorder="1" applyAlignment="1" applyProtection="1">
      <alignment horizontal="right"/>
      <protection locked="0"/>
    </xf>
    <xf numFmtId="0" fontId="8" fillId="0" borderId="29" xfId="0" applyFont="1" applyBorder="1" applyAlignment="1" applyProtection="1">
      <alignment horizontal="distributed" vertical="center"/>
    </xf>
    <xf numFmtId="0" fontId="8" fillId="0" borderId="30" xfId="0" applyFont="1" applyBorder="1" applyAlignment="1" applyProtection="1">
      <alignment horizontal="distributed" vertical="center"/>
    </xf>
    <xf numFmtId="0" fontId="5" fillId="0" borderId="32"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0" fillId="0" borderId="0" xfId="0" applyFont="1" applyAlignment="1" applyProtection="1">
      <alignment vertical="center" wrapText="1"/>
    </xf>
    <xf numFmtId="0" fontId="0" fillId="0" borderId="35" xfId="0" applyFont="1" applyBorder="1" applyAlignment="1" applyProtection="1">
      <alignment vertical="center" wrapText="1"/>
    </xf>
    <xf numFmtId="3" fontId="7" fillId="3" borderId="52" xfId="0" applyNumberFormat="1" applyFont="1" applyFill="1" applyBorder="1" applyAlignment="1" applyProtection="1">
      <alignment horizontal="right"/>
      <protection locked="0"/>
    </xf>
    <xf numFmtId="3" fontId="7" fillId="3" borderId="50" xfId="0" applyNumberFormat="1" applyFont="1" applyFill="1" applyBorder="1" applyAlignment="1" applyProtection="1">
      <alignment horizontal="right"/>
      <protection locked="0"/>
    </xf>
    <xf numFmtId="0" fontId="5" fillId="0" borderId="32" xfId="0" applyFont="1" applyFill="1" applyBorder="1" applyAlignment="1" applyProtection="1">
      <alignment vertical="center" wrapText="1"/>
    </xf>
    <xf numFmtId="3" fontId="7" fillId="3" borderId="32" xfId="0" applyNumberFormat="1" applyFont="1" applyFill="1" applyBorder="1" applyAlignment="1" applyProtection="1">
      <alignment horizontal="right"/>
      <protection locked="0"/>
    </xf>
    <xf numFmtId="0" fontId="8" fillId="0" borderId="48" xfId="0" applyFont="1" applyBorder="1" applyAlignment="1" applyProtection="1">
      <alignment horizontal="distributed" vertical="center"/>
    </xf>
    <xf numFmtId="0" fontId="8" fillId="0" borderId="15" xfId="0" applyFont="1" applyBorder="1" applyAlignment="1" applyProtection="1">
      <alignment horizontal="distributed" vertical="center"/>
    </xf>
    <xf numFmtId="0" fontId="5" fillId="2" borderId="52" xfId="0" applyFont="1" applyFill="1" applyBorder="1" applyAlignment="1" applyProtection="1">
      <alignment horizontal="right" vertical="center" shrinkToFit="1"/>
    </xf>
    <xf numFmtId="0" fontId="5" fillId="2" borderId="50" xfId="0" applyFont="1" applyFill="1" applyBorder="1" applyAlignment="1" applyProtection="1">
      <alignment horizontal="right" vertical="center" shrinkToFit="1"/>
    </xf>
    <xf numFmtId="0" fontId="5" fillId="2" borderId="53" xfId="0" applyFont="1" applyFill="1" applyBorder="1" applyAlignment="1" applyProtection="1">
      <alignment horizontal="right" vertical="center" shrinkToFit="1"/>
    </xf>
    <xf numFmtId="0" fontId="7" fillId="0" borderId="4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24" xfId="0" applyFont="1" applyBorder="1" applyAlignment="1" applyProtection="1">
      <alignment horizontal="left" vertical="center" wrapText="1"/>
    </xf>
    <xf numFmtId="0" fontId="7" fillId="0" borderId="34" xfId="0" applyFont="1" applyBorder="1" applyAlignment="1" applyProtection="1">
      <alignment horizontal="left" vertical="center" wrapText="1"/>
    </xf>
    <xf numFmtId="0" fontId="7" fillId="0" borderId="52" xfId="0" applyFont="1" applyBorder="1" applyAlignment="1" applyProtection="1">
      <alignment horizontal="center" vertical="center"/>
    </xf>
    <xf numFmtId="38" fontId="7" fillId="3" borderId="2" xfId="6" applyNumberFormat="1" applyFont="1" applyFill="1" applyBorder="1" applyAlignment="1" applyProtection="1">
      <alignment horizontal="right" vertical="center"/>
      <protection locked="0"/>
    </xf>
    <xf numFmtId="38" fontId="7" fillId="3" borderId="4" xfId="6" applyNumberFormat="1" applyFont="1" applyFill="1" applyBorder="1" applyAlignment="1" applyProtection="1">
      <alignment horizontal="right" vertical="center"/>
      <protection locked="0"/>
    </xf>
    <xf numFmtId="38" fontId="7" fillId="3" borderId="0" xfId="6" applyNumberFormat="1" applyFont="1" applyFill="1" applyBorder="1" applyAlignment="1" applyProtection="1">
      <alignment horizontal="right" vertical="center"/>
      <protection locked="0"/>
    </xf>
    <xf numFmtId="38" fontId="7" fillId="2" borderId="5" xfId="6" applyNumberFormat="1" applyFont="1" applyFill="1" applyBorder="1" applyAlignment="1" applyProtection="1"/>
    <xf numFmtId="38" fontId="7" fillId="2" borderId="1" xfId="6" applyNumberFormat="1" applyFont="1" applyFill="1" applyBorder="1" applyAlignment="1" applyProtection="1"/>
    <xf numFmtId="0" fontId="8" fillId="0" borderId="49" xfId="0" applyFont="1" applyFill="1" applyBorder="1" applyAlignment="1" applyProtection="1">
      <alignment horizontal="left" vertical="top" wrapText="1"/>
    </xf>
    <xf numFmtId="0" fontId="8" fillId="0" borderId="1" xfId="0" applyFont="1" applyFill="1" applyBorder="1" applyAlignment="1" applyProtection="1">
      <alignment horizontal="left" vertical="top" wrapText="1"/>
    </xf>
    <xf numFmtId="0" fontId="8" fillId="0" borderId="10" xfId="0" applyFont="1" applyFill="1" applyBorder="1" applyAlignment="1" applyProtection="1">
      <alignment horizontal="left" vertical="top" wrapText="1"/>
    </xf>
    <xf numFmtId="0" fontId="7" fillId="0" borderId="44" xfId="0" applyFont="1" applyFill="1" applyBorder="1" applyAlignment="1" applyProtection="1">
      <alignment vertical="center" wrapText="1"/>
    </xf>
    <xf numFmtId="0" fontId="7" fillId="0" borderId="45" xfId="0" applyFont="1" applyFill="1" applyBorder="1" applyAlignment="1" applyProtection="1">
      <alignment vertical="center" wrapText="1"/>
    </xf>
    <xf numFmtId="0" fontId="0" fillId="0" borderId="45" xfId="0" applyFont="1" applyBorder="1" applyAlignment="1" applyProtection="1">
      <alignment vertical="center" wrapText="1"/>
    </xf>
    <xf numFmtId="0" fontId="0" fillId="0" borderId="46" xfId="0" applyFont="1" applyBorder="1" applyAlignment="1" applyProtection="1">
      <alignment vertical="center" wrapText="1"/>
    </xf>
    <xf numFmtId="0" fontId="7" fillId="0" borderId="34" xfId="0" applyFont="1" applyFill="1" applyBorder="1" applyAlignment="1" applyProtection="1">
      <alignment vertical="top" wrapText="1"/>
    </xf>
    <xf numFmtId="0" fontId="7" fillId="0" borderId="64" xfId="0" applyFont="1" applyFill="1" applyBorder="1" applyAlignment="1" applyProtection="1">
      <alignment vertical="top" wrapText="1"/>
    </xf>
    <xf numFmtId="0" fontId="7" fillId="0" borderId="33" xfId="0" applyFont="1" applyFill="1" applyBorder="1" applyAlignment="1" applyProtection="1">
      <alignment vertical="center" wrapText="1"/>
    </xf>
    <xf numFmtId="0" fontId="7" fillId="0" borderId="24" xfId="0" applyFont="1" applyFill="1" applyBorder="1" applyAlignment="1" applyProtection="1">
      <alignment vertical="center" wrapText="1"/>
    </xf>
    <xf numFmtId="0" fontId="7" fillId="0" borderId="34" xfId="0" applyFont="1" applyFill="1" applyBorder="1" applyAlignment="1" applyProtection="1">
      <alignment vertical="center" wrapText="1"/>
    </xf>
    <xf numFmtId="0" fontId="5" fillId="3" borderId="0" xfId="0" applyFont="1" applyFill="1" applyAlignment="1" applyProtection="1">
      <alignment horizontal="center" shrinkToFit="1"/>
      <protection locked="0"/>
    </xf>
    <xf numFmtId="0" fontId="5" fillId="0" borderId="0" xfId="0" applyFont="1" applyFill="1" applyBorder="1" applyAlignment="1" applyProtection="1">
      <alignment horizontal="distributed"/>
    </xf>
    <xf numFmtId="0" fontId="5" fillId="3" borderId="0" xfId="0" applyFont="1" applyFill="1" applyBorder="1" applyAlignment="1" applyProtection="1">
      <alignment horizontal="center" vertical="center" shrinkToFit="1"/>
      <protection locked="0"/>
    </xf>
    <xf numFmtId="0" fontId="7" fillId="0" borderId="43" xfId="0" applyFont="1" applyBorder="1" applyAlignment="1" applyProtection="1">
      <alignment horizontal="center" vertical="center"/>
    </xf>
    <xf numFmtId="3" fontId="5" fillId="0" borderId="67" xfId="0" applyNumberFormat="1" applyFont="1" applyFill="1" applyBorder="1" applyAlignment="1" applyProtection="1">
      <alignment horizontal="center" vertical="center"/>
    </xf>
    <xf numFmtId="0" fontId="5" fillId="3" borderId="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35"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36"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37" xfId="0" applyFont="1" applyFill="1" applyBorder="1" applyAlignment="1" applyProtection="1">
      <alignment horizontal="left" vertical="center" wrapText="1"/>
    </xf>
    <xf numFmtId="0" fontId="5" fillId="0" borderId="4"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10" xfId="0" applyFont="1" applyFill="1" applyBorder="1" applyAlignment="1" applyProtection="1">
      <alignment vertical="center"/>
    </xf>
    <xf numFmtId="0" fontId="5" fillId="0" borderId="4"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3" fontId="7" fillId="3" borderId="66" xfId="0" applyNumberFormat="1" applyFont="1" applyFill="1" applyBorder="1" applyAlignment="1" applyProtection="1">
      <alignment horizontal="center"/>
      <protection locked="0"/>
    </xf>
    <xf numFmtId="3" fontId="7" fillId="3" borderId="32" xfId="0" applyNumberFormat="1" applyFont="1" applyFill="1" applyBorder="1" applyAlignment="1" applyProtection="1">
      <alignment horizontal="center"/>
      <protection locked="0"/>
    </xf>
    <xf numFmtId="3" fontId="7" fillId="3" borderId="67" xfId="0" applyNumberFormat="1" applyFont="1" applyFill="1" applyBorder="1" applyAlignment="1" applyProtection="1">
      <alignment horizontal="center"/>
      <protection locked="0"/>
    </xf>
    <xf numFmtId="0" fontId="8" fillId="0" borderId="16" xfId="0" applyFont="1" applyBorder="1" applyAlignment="1" applyProtection="1">
      <alignment horizontal="center" vertical="center" wrapText="1"/>
    </xf>
    <xf numFmtId="0" fontId="8" fillId="0" borderId="37"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1" xfId="0" applyFont="1" applyBorder="1" applyAlignment="1" applyProtection="1">
      <alignment vertical="center"/>
    </xf>
    <xf numFmtId="0" fontId="7" fillId="0" borderId="10" xfId="0" applyFont="1" applyBorder="1" applyAlignment="1" applyProtection="1">
      <alignment horizontal="center" vertical="center"/>
    </xf>
    <xf numFmtId="0" fontId="7" fillId="3" borderId="32" xfId="0" applyFont="1" applyFill="1" applyBorder="1" applyAlignment="1" applyProtection="1">
      <alignment vertical="center"/>
      <protection locked="0"/>
    </xf>
    <xf numFmtId="0" fontId="8" fillId="0" borderId="32" xfId="0" applyFont="1" applyBorder="1" applyAlignment="1" applyProtection="1">
      <alignment horizontal="center" vertical="center"/>
    </xf>
    <xf numFmtId="0" fontId="8" fillId="0" borderId="17" xfId="0" applyFont="1" applyBorder="1" applyAlignment="1" applyProtection="1">
      <alignment horizontal="center" vertical="center"/>
    </xf>
    <xf numFmtId="0" fontId="7" fillId="0" borderId="58" xfId="0" applyFont="1" applyFill="1" applyBorder="1" applyAlignment="1" applyProtection="1">
      <alignment horizontal="left" vertical="center"/>
    </xf>
    <xf numFmtId="0" fontId="7" fillId="0" borderId="25" xfId="0" applyFont="1" applyFill="1" applyBorder="1" applyAlignment="1" applyProtection="1">
      <alignment horizontal="left" vertical="center"/>
    </xf>
    <xf numFmtId="38" fontId="7" fillId="2" borderId="71" xfId="6" applyFont="1" applyFill="1" applyBorder="1" applyAlignment="1" applyProtection="1">
      <alignment vertical="center"/>
    </xf>
    <xf numFmtId="38" fontId="7" fillId="2" borderId="25" xfId="6" applyFont="1" applyFill="1" applyBorder="1" applyAlignment="1" applyProtection="1">
      <alignment vertical="center"/>
    </xf>
    <xf numFmtId="38" fontId="7" fillId="3" borderId="66" xfId="0" applyNumberFormat="1" applyFont="1" applyFill="1" applyBorder="1" applyAlignment="1" applyProtection="1">
      <alignment vertical="center" shrinkToFit="1"/>
      <protection locked="0"/>
    </xf>
    <xf numFmtId="38" fontId="7" fillId="3" borderId="32" xfId="0" applyNumberFormat="1" applyFont="1" applyFill="1" applyBorder="1" applyAlignment="1" applyProtection="1">
      <alignment vertical="center" shrinkToFit="1"/>
      <protection locked="0"/>
    </xf>
    <xf numFmtId="38" fontId="7" fillId="2" borderId="32" xfId="6" applyNumberFormat="1" applyFont="1" applyFill="1" applyBorder="1" applyAlignment="1" applyProtection="1">
      <alignment vertical="center"/>
    </xf>
    <xf numFmtId="38" fontId="7" fillId="2" borderId="71" xfId="6" applyNumberFormat="1" applyFont="1" applyFill="1" applyBorder="1" applyAlignment="1" applyProtection="1">
      <alignment vertical="center"/>
    </xf>
    <xf numFmtId="38" fontId="7" fillId="2" borderId="25" xfId="6" applyNumberFormat="1" applyFont="1" applyFill="1" applyBorder="1" applyAlignment="1" applyProtection="1">
      <alignment vertical="center"/>
    </xf>
    <xf numFmtId="0" fontId="8"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5" fillId="0" borderId="0" xfId="0" applyFont="1" applyFill="1" applyAlignment="1" applyProtection="1">
      <alignment vertical="top"/>
    </xf>
    <xf numFmtId="38" fontId="22" fillId="8" borderId="22" xfId="10" applyNumberFormat="1" applyFont="1" applyFill="1" applyBorder="1" applyAlignment="1" applyProtection="1">
      <alignment vertical="center" shrinkToFit="1"/>
    </xf>
    <xf numFmtId="0" fontId="22" fillId="9" borderId="54" xfId="11" applyFont="1" applyFill="1" applyBorder="1" applyAlignment="1">
      <alignment horizontal="center" vertical="center" wrapText="1" shrinkToFit="1"/>
    </xf>
    <xf numFmtId="0" fontId="22" fillId="9" borderId="59" xfId="11" applyFont="1" applyFill="1" applyBorder="1" applyAlignment="1">
      <alignment horizontal="center" vertical="center" wrapText="1" shrinkToFit="1"/>
    </xf>
    <xf numFmtId="0" fontId="31" fillId="9" borderId="27" xfId="10" applyFont="1" applyFill="1" applyBorder="1" applyAlignment="1">
      <alignment horizontal="center" vertical="center" wrapText="1"/>
    </xf>
    <xf numFmtId="0" fontId="31" fillId="9" borderId="15" xfId="10" applyFont="1" applyFill="1" applyBorder="1" applyAlignment="1">
      <alignment horizontal="center" vertical="center" wrapText="1"/>
    </xf>
    <xf numFmtId="0" fontId="31" fillId="9" borderId="30" xfId="10" applyFont="1" applyFill="1" applyBorder="1" applyAlignment="1">
      <alignment horizontal="center" vertical="center" wrapText="1"/>
    </xf>
  </cellXfs>
  <cellStyles count="12">
    <cellStyle name="桁区切り" xfId="6" builtinId="6"/>
    <cellStyle name="標準" xfId="0" builtinId="0"/>
    <cellStyle name="標準 10" xfId="1" xr:uid="{00000000-0005-0000-0000-000002000000}"/>
    <cellStyle name="標準 12" xfId="3" xr:uid="{00000000-0005-0000-0000-000003000000}"/>
    <cellStyle name="標準 13" xfId="2" xr:uid="{00000000-0005-0000-0000-000004000000}"/>
    <cellStyle name="標準 2" xfId="5" xr:uid="{00000000-0005-0000-0000-000005000000}"/>
    <cellStyle name="標準 2 2" xfId="7" xr:uid="{00000000-0005-0000-0000-000006000000}"/>
    <cellStyle name="標準 2 2 2" xfId="8" xr:uid="{00000000-0005-0000-0000-000007000000}"/>
    <cellStyle name="標準 2 3" xfId="11" xr:uid="{00000000-0005-0000-0000-000008000000}"/>
    <cellStyle name="標準 27" xfId="4" xr:uid="{00000000-0005-0000-0000-000009000000}"/>
    <cellStyle name="標準 3" xfId="9" xr:uid="{00000000-0005-0000-0000-00000A000000}"/>
    <cellStyle name="標準_賃金改善内訳表" xfId="10" xr:uid="{00000000-0005-0000-0000-00000B000000}"/>
  </cellStyles>
  <dxfs count="1">
    <dxf>
      <fill>
        <patternFill>
          <bgColor theme="9"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32</xdr:col>
      <xdr:colOff>302559</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2248159"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302559</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B00-000002000000}"/>
            </a:ext>
          </a:extLst>
        </xdr:cNvPr>
        <xdr:cNvSpPr txBox="1"/>
      </xdr:nvSpPr>
      <xdr:spPr>
        <a:xfrm>
          <a:off x="8179734" y="787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32</xdr:col>
      <xdr:colOff>302559</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8779809" y="747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AV64"/>
  <sheetViews>
    <sheetView showGridLines="0" view="pageBreakPreview" zoomScaleNormal="100" zoomScaleSheetLayoutView="100" workbookViewId="0">
      <selection activeCell="AW44" sqref="AW44"/>
    </sheetView>
  </sheetViews>
  <sheetFormatPr defaultColWidth="9" defaultRowHeight="18" customHeight="1"/>
  <cols>
    <col min="1" max="1" width="2.5" style="36" customWidth="1"/>
    <col min="2" max="3" width="3" style="36" customWidth="1"/>
    <col min="4" max="16" width="3.125" style="36" customWidth="1"/>
    <col min="17" max="34" width="3" style="36" customWidth="1"/>
    <col min="35" max="35" width="2.5" style="36" customWidth="1"/>
    <col min="36" max="36" width="3" style="36" customWidth="1"/>
    <col min="37" max="40" width="3" style="36" hidden="1" customWidth="1"/>
    <col min="41" max="47" width="3" style="36" customWidth="1"/>
    <col min="48" max="16384" width="9" style="36"/>
  </cols>
  <sheetData>
    <row r="1" spans="1:40" ht="18" customHeight="1">
      <c r="B1" s="235" t="s">
        <v>239</v>
      </c>
      <c r="AM1" s="36" t="s">
        <v>57</v>
      </c>
      <c r="AN1" s="36" t="s">
        <v>63</v>
      </c>
    </row>
    <row r="2" spans="1:40" ht="18" customHeight="1">
      <c r="B2" s="464" t="s">
        <v>122</v>
      </c>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row>
    <row r="3" spans="1:40" ht="18" customHeight="1" thickBot="1">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40" ht="17.100000000000001" customHeight="1">
      <c r="D4" s="237"/>
      <c r="E4" s="237"/>
      <c r="F4" s="237"/>
      <c r="G4" s="237"/>
      <c r="H4" s="237"/>
      <c r="I4" s="237"/>
      <c r="J4" s="237"/>
      <c r="K4" s="237"/>
      <c r="L4" s="237"/>
      <c r="M4" s="237"/>
      <c r="N4" s="237"/>
      <c r="P4" s="465" t="s">
        <v>1</v>
      </c>
      <c r="Q4" s="466"/>
      <c r="R4" s="466"/>
      <c r="S4" s="466"/>
      <c r="T4" s="466"/>
      <c r="U4" s="466"/>
      <c r="V4" s="467"/>
      <c r="W4" s="468"/>
      <c r="X4" s="468"/>
      <c r="Y4" s="468"/>
      <c r="Z4" s="468"/>
      <c r="AA4" s="468"/>
      <c r="AB4" s="468"/>
      <c r="AC4" s="468"/>
      <c r="AD4" s="468"/>
      <c r="AE4" s="468"/>
      <c r="AF4" s="468"/>
      <c r="AG4" s="468"/>
      <c r="AH4" s="469"/>
    </row>
    <row r="5" spans="1:40" ht="17.100000000000001" customHeight="1">
      <c r="D5" s="237"/>
      <c r="E5" s="237"/>
      <c r="F5" s="237"/>
      <c r="G5" s="237"/>
      <c r="H5" s="237"/>
      <c r="I5" s="237"/>
      <c r="J5" s="237"/>
      <c r="K5" s="237"/>
      <c r="L5" s="237"/>
      <c r="M5" s="237"/>
      <c r="N5" s="237"/>
      <c r="P5" s="470" t="s">
        <v>2</v>
      </c>
      <c r="Q5" s="471"/>
      <c r="R5" s="471"/>
      <c r="S5" s="471"/>
      <c r="T5" s="471"/>
      <c r="U5" s="471"/>
      <c r="V5" s="481"/>
      <c r="W5" s="482"/>
      <c r="X5" s="482"/>
      <c r="Y5" s="482"/>
      <c r="Z5" s="482"/>
      <c r="AA5" s="482"/>
      <c r="AB5" s="482"/>
      <c r="AC5" s="482"/>
      <c r="AD5" s="482"/>
      <c r="AE5" s="482"/>
      <c r="AF5" s="482"/>
      <c r="AG5" s="482"/>
      <c r="AH5" s="483"/>
    </row>
    <row r="6" spans="1:40" ht="17.100000000000001" customHeight="1" thickBot="1">
      <c r="D6" s="237"/>
      <c r="E6" s="237"/>
      <c r="F6" s="237"/>
      <c r="G6" s="237"/>
      <c r="H6" s="237"/>
      <c r="I6" s="237"/>
      <c r="J6" s="237"/>
      <c r="K6" s="237"/>
      <c r="L6" s="237"/>
      <c r="M6" s="237"/>
      <c r="N6" s="237"/>
      <c r="P6" s="472" t="s">
        <v>21</v>
      </c>
      <c r="Q6" s="473"/>
      <c r="R6" s="473"/>
      <c r="S6" s="473"/>
      <c r="T6" s="473"/>
      <c r="U6" s="473"/>
      <c r="V6" s="474"/>
      <c r="W6" s="475"/>
      <c r="X6" s="475"/>
      <c r="Y6" s="475"/>
      <c r="Z6" s="475"/>
      <c r="AA6" s="475"/>
      <c r="AB6" s="475"/>
      <c r="AC6" s="475"/>
      <c r="AD6" s="475"/>
      <c r="AE6" s="475"/>
      <c r="AF6" s="475"/>
      <c r="AG6" s="475"/>
      <c r="AH6" s="476"/>
    </row>
    <row r="7" spans="1:40" ht="17.100000000000001" hidden="1" customHeight="1" thickBot="1">
      <c r="D7" s="237"/>
      <c r="E7" s="237"/>
      <c r="F7" s="237"/>
      <c r="G7" s="237"/>
      <c r="H7" s="237"/>
      <c r="I7" s="237"/>
      <c r="J7" s="237"/>
      <c r="K7" s="237"/>
      <c r="L7" s="237"/>
      <c r="M7" s="237"/>
      <c r="N7" s="237"/>
      <c r="O7" s="237"/>
      <c r="P7" s="484" t="s">
        <v>20</v>
      </c>
      <c r="Q7" s="485"/>
      <c r="R7" s="485"/>
      <c r="S7" s="485"/>
      <c r="T7" s="485"/>
      <c r="U7" s="485"/>
      <c r="V7" s="15"/>
      <c r="W7" s="43"/>
      <c r="X7" s="15"/>
      <c r="Y7" s="13"/>
      <c r="Z7" s="43"/>
      <c r="AA7" s="15"/>
      <c r="AB7" s="43"/>
      <c r="AC7" s="15"/>
      <c r="AD7" s="13"/>
      <c r="AE7" s="13"/>
      <c r="AF7" s="13"/>
      <c r="AG7" s="43"/>
      <c r="AH7" s="16"/>
    </row>
    <row r="8" spans="1:40" ht="9" customHeight="1">
      <c r="A8" s="40"/>
      <c r="B8" s="40"/>
      <c r="C8" s="40"/>
      <c r="D8" s="40"/>
      <c r="E8" s="40"/>
      <c r="F8" s="40"/>
      <c r="G8" s="40"/>
      <c r="H8" s="40"/>
      <c r="I8" s="40"/>
      <c r="J8" s="40"/>
      <c r="K8" s="40"/>
      <c r="L8" s="40"/>
      <c r="M8" s="40"/>
      <c r="N8" s="40"/>
      <c r="O8" s="40"/>
      <c r="P8" s="40"/>
      <c r="Q8" s="40"/>
      <c r="R8" s="221"/>
      <c r="S8" s="221"/>
      <c r="T8" s="221"/>
      <c r="U8" s="221"/>
      <c r="V8" s="221"/>
      <c r="W8" s="221"/>
      <c r="X8" s="221"/>
      <c r="Y8" s="221"/>
      <c r="Z8" s="372"/>
      <c r="AA8" s="372"/>
      <c r="AB8" s="372"/>
      <c r="AC8" s="372"/>
      <c r="AD8" s="372"/>
      <c r="AE8" s="372"/>
      <c r="AF8" s="372"/>
    </row>
    <row r="9" spans="1:40" ht="18" customHeight="1" thickBot="1">
      <c r="B9" s="36" t="s">
        <v>253</v>
      </c>
    </row>
    <row r="10" spans="1:40" ht="30" customHeight="1">
      <c r="C10" s="238" t="s">
        <v>4</v>
      </c>
      <c r="D10" s="238" t="s">
        <v>67</v>
      </c>
      <c r="E10" s="239"/>
      <c r="F10" s="239"/>
      <c r="G10" s="239"/>
      <c r="H10" s="239"/>
      <c r="I10" s="239"/>
      <c r="J10" s="239"/>
      <c r="K10" s="239"/>
      <c r="L10" s="239"/>
      <c r="M10" s="239"/>
      <c r="N10" s="239"/>
      <c r="O10" s="239"/>
      <c r="P10" s="240"/>
      <c r="Q10" s="434"/>
      <c r="R10" s="435"/>
      <c r="S10" s="435"/>
      <c r="T10" s="435"/>
      <c r="U10" s="435"/>
      <c r="V10" s="435"/>
      <c r="W10" s="435"/>
      <c r="X10" s="435"/>
      <c r="Y10" s="435"/>
      <c r="Z10" s="435"/>
      <c r="AA10" s="435"/>
      <c r="AB10" s="435"/>
      <c r="AC10" s="435"/>
      <c r="AD10" s="435"/>
      <c r="AE10" s="435"/>
      <c r="AF10" s="435"/>
      <c r="AG10" s="435"/>
      <c r="AH10" s="241" t="s">
        <v>8</v>
      </c>
    </row>
    <row r="11" spans="1:40" ht="30" customHeight="1">
      <c r="C11" s="242" t="s">
        <v>5</v>
      </c>
      <c r="D11" s="436" t="s">
        <v>70</v>
      </c>
      <c r="E11" s="437"/>
      <c r="F11" s="437"/>
      <c r="G11" s="437"/>
      <c r="H11" s="437"/>
      <c r="I11" s="437"/>
      <c r="J11" s="437"/>
      <c r="K11" s="437"/>
      <c r="L11" s="437"/>
      <c r="M11" s="437"/>
      <c r="N11" s="437"/>
      <c r="O11" s="437"/>
      <c r="P11" s="438"/>
      <c r="Q11" s="479"/>
      <c r="R11" s="480"/>
      <c r="S11" s="480"/>
      <c r="T11" s="480"/>
      <c r="U11" s="480"/>
      <c r="V11" s="480"/>
      <c r="W11" s="480"/>
      <c r="X11" s="480"/>
      <c r="Y11" s="480"/>
      <c r="Z11" s="480"/>
      <c r="AA11" s="480"/>
      <c r="AB11" s="480"/>
      <c r="AC11" s="480"/>
      <c r="AD11" s="480"/>
      <c r="AE11" s="480"/>
      <c r="AF11" s="480"/>
      <c r="AG11" s="480"/>
      <c r="AH11" s="243" t="s">
        <v>8</v>
      </c>
    </row>
    <row r="12" spans="1:40" ht="18.75" customHeight="1">
      <c r="C12" s="486" t="s">
        <v>6</v>
      </c>
      <c r="D12" s="439" t="s">
        <v>68</v>
      </c>
      <c r="E12" s="440"/>
      <c r="F12" s="440"/>
      <c r="G12" s="440"/>
      <c r="H12" s="440"/>
      <c r="I12" s="440"/>
      <c r="J12" s="440"/>
      <c r="K12" s="440"/>
      <c r="L12" s="440"/>
      <c r="M12" s="440"/>
      <c r="N12" s="440"/>
      <c r="O12" s="440"/>
      <c r="P12" s="441"/>
      <c r="Q12" s="445" t="s">
        <v>69</v>
      </c>
      <c r="R12" s="446"/>
      <c r="S12" s="446"/>
      <c r="T12" s="446"/>
      <c r="U12" s="446"/>
      <c r="V12" s="446"/>
      <c r="W12" s="446"/>
      <c r="X12" s="446"/>
      <c r="Y12" s="446"/>
      <c r="Z12" s="445" t="s">
        <v>71</v>
      </c>
      <c r="AA12" s="446"/>
      <c r="AB12" s="446"/>
      <c r="AC12" s="446"/>
      <c r="AD12" s="446"/>
      <c r="AE12" s="446"/>
      <c r="AF12" s="446"/>
      <c r="AG12" s="446"/>
      <c r="AH12" s="447"/>
    </row>
    <row r="13" spans="1:40" ht="30" customHeight="1">
      <c r="C13" s="487"/>
      <c r="D13" s="442"/>
      <c r="E13" s="443"/>
      <c r="F13" s="443"/>
      <c r="G13" s="443"/>
      <c r="H13" s="443"/>
      <c r="I13" s="443"/>
      <c r="J13" s="443"/>
      <c r="K13" s="443"/>
      <c r="L13" s="443"/>
      <c r="M13" s="443"/>
      <c r="N13" s="443"/>
      <c r="O13" s="443"/>
      <c r="P13" s="444"/>
      <c r="Q13" s="448"/>
      <c r="R13" s="449"/>
      <c r="S13" s="449"/>
      <c r="T13" s="449"/>
      <c r="U13" s="449"/>
      <c r="V13" s="449"/>
      <c r="W13" s="449"/>
      <c r="X13" s="449"/>
      <c r="Y13" s="450"/>
      <c r="Z13" s="451" t="s">
        <v>274</v>
      </c>
      <c r="AA13" s="452"/>
      <c r="AB13" s="452"/>
      <c r="AC13" s="452"/>
      <c r="AD13" s="452"/>
      <c r="AE13" s="452"/>
      <c r="AF13" s="452"/>
      <c r="AG13" s="452"/>
      <c r="AH13" s="453"/>
    </row>
    <row r="14" spans="1:40" ht="17.100000000000001" customHeight="1">
      <c r="C14" s="244" t="s">
        <v>14</v>
      </c>
      <c r="D14" s="389" t="s">
        <v>17</v>
      </c>
      <c r="E14" s="390"/>
      <c r="F14" s="390"/>
      <c r="G14" s="390"/>
      <c r="H14" s="390"/>
      <c r="I14" s="391"/>
      <c r="J14" s="361"/>
      <c r="K14" s="361"/>
      <c r="L14" s="361"/>
      <c r="M14" s="361"/>
      <c r="N14" s="361"/>
      <c r="O14" s="361"/>
      <c r="P14" s="245"/>
      <c r="Q14" s="46"/>
      <c r="R14" s="477" t="s">
        <v>26</v>
      </c>
      <c r="S14" s="477"/>
      <c r="T14" s="477"/>
      <c r="U14" s="477"/>
      <c r="V14" s="477"/>
      <c r="W14" s="477"/>
      <c r="X14" s="477"/>
      <c r="Y14" s="477"/>
      <c r="Z14" s="477"/>
      <c r="AA14" s="477"/>
      <c r="AB14" s="477"/>
      <c r="AC14" s="477"/>
      <c r="AD14" s="477"/>
      <c r="AE14" s="477"/>
      <c r="AF14" s="477"/>
      <c r="AG14" s="477"/>
      <c r="AH14" s="478"/>
    </row>
    <row r="15" spans="1:40" ht="17.100000000000001" customHeight="1">
      <c r="C15" s="246"/>
      <c r="D15" s="488" t="s">
        <v>16</v>
      </c>
      <c r="E15" s="489"/>
      <c r="F15" s="489"/>
      <c r="G15" s="489"/>
      <c r="H15" s="489"/>
      <c r="I15" s="489"/>
      <c r="J15" s="489"/>
      <c r="K15" s="489"/>
      <c r="L15" s="489"/>
      <c r="M15" s="489"/>
      <c r="N15" s="489"/>
      <c r="O15" s="489"/>
      <c r="P15" s="490"/>
      <c r="Q15" s="46"/>
      <c r="R15" s="495" t="s">
        <v>60</v>
      </c>
      <c r="S15" s="495"/>
      <c r="T15" s="495"/>
      <c r="U15" s="495"/>
      <c r="V15" s="495"/>
      <c r="W15" s="495"/>
      <c r="X15" s="495"/>
      <c r="Y15" s="495"/>
      <c r="Z15" s="495"/>
      <c r="AA15" s="495"/>
      <c r="AB15" s="495"/>
      <c r="AC15" s="495"/>
      <c r="AD15" s="495"/>
      <c r="AE15" s="495"/>
      <c r="AF15" s="495"/>
      <c r="AG15" s="495"/>
      <c r="AH15" s="496"/>
    </row>
    <row r="16" spans="1:40" ht="17.100000000000001" customHeight="1">
      <c r="C16" s="246"/>
      <c r="D16" s="491"/>
      <c r="E16" s="489"/>
      <c r="F16" s="489"/>
      <c r="G16" s="489"/>
      <c r="H16" s="489"/>
      <c r="I16" s="489"/>
      <c r="J16" s="489"/>
      <c r="K16" s="489"/>
      <c r="L16" s="489"/>
      <c r="M16" s="489"/>
      <c r="N16" s="489"/>
      <c r="O16" s="489"/>
      <c r="P16" s="490"/>
      <c r="Q16" s="46"/>
      <c r="R16" s="497" t="s">
        <v>61</v>
      </c>
      <c r="S16" s="497"/>
      <c r="T16" s="497"/>
      <c r="U16" s="497"/>
      <c r="V16" s="497"/>
      <c r="W16" s="497"/>
      <c r="X16" s="497"/>
      <c r="Y16" s="497"/>
      <c r="Z16" s="497"/>
      <c r="AA16" s="497"/>
      <c r="AB16" s="497"/>
      <c r="AC16" s="497"/>
      <c r="AD16" s="497"/>
      <c r="AE16" s="497"/>
      <c r="AF16" s="497"/>
      <c r="AG16" s="497"/>
      <c r="AH16" s="498"/>
    </row>
    <row r="17" spans="1:34" ht="17.100000000000001" customHeight="1">
      <c r="C17" s="246"/>
      <c r="D17" s="492"/>
      <c r="E17" s="493"/>
      <c r="F17" s="493"/>
      <c r="G17" s="493"/>
      <c r="H17" s="493"/>
      <c r="I17" s="493"/>
      <c r="J17" s="493"/>
      <c r="K17" s="493"/>
      <c r="L17" s="493"/>
      <c r="M17" s="493"/>
      <c r="N17" s="493"/>
      <c r="O17" s="493"/>
      <c r="P17" s="494"/>
      <c r="Q17" s="46"/>
      <c r="R17" s="499" t="s">
        <v>62</v>
      </c>
      <c r="S17" s="499"/>
      <c r="T17" s="499"/>
      <c r="U17" s="499"/>
      <c r="V17" s="499"/>
      <c r="W17" s="499"/>
      <c r="X17" s="499"/>
      <c r="Y17" s="499"/>
      <c r="Z17" s="499"/>
      <c r="AA17" s="499"/>
      <c r="AB17" s="499"/>
      <c r="AC17" s="499"/>
      <c r="AD17" s="499"/>
      <c r="AE17" s="499"/>
      <c r="AF17" s="499"/>
      <c r="AG17" s="499"/>
      <c r="AH17" s="500"/>
    </row>
    <row r="18" spans="1:34" ht="36.75" customHeight="1" thickBot="1">
      <c r="C18" s="247"/>
      <c r="D18" s="397" t="s">
        <v>15</v>
      </c>
      <c r="E18" s="398"/>
      <c r="F18" s="398"/>
      <c r="G18" s="398"/>
      <c r="H18" s="398"/>
      <c r="I18" s="398"/>
      <c r="J18" s="398"/>
      <c r="K18" s="398"/>
      <c r="L18" s="398"/>
      <c r="M18" s="398"/>
      <c r="N18" s="398"/>
      <c r="O18" s="398"/>
      <c r="P18" s="399"/>
      <c r="Q18" s="400"/>
      <c r="R18" s="401"/>
      <c r="S18" s="401"/>
      <c r="T18" s="401"/>
      <c r="U18" s="401"/>
      <c r="V18" s="401"/>
      <c r="W18" s="401"/>
      <c r="X18" s="401"/>
      <c r="Y18" s="401"/>
      <c r="Z18" s="401"/>
      <c r="AA18" s="401"/>
      <c r="AB18" s="401"/>
      <c r="AC18" s="401"/>
      <c r="AD18" s="401"/>
      <c r="AE18" s="401"/>
      <c r="AF18" s="401"/>
      <c r="AG18" s="401"/>
      <c r="AH18" s="402"/>
    </row>
    <row r="19" spans="1:34" ht="45" customHeight="1">
      <c r="C19" s="263" t="s">
        <v>119</v>
      </c>
      <c r="D19" s="508" t="s">
        <v>120</v>
      </c>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row>
    <row r="20" spans="1:34" ht="14.25" customHeight="1">
      <c r="A20" s="40"/>
      <c r="B20" s="40"/>
      <c r="C20" s="40"/>
      <c r="D20" s="40"/>
      <c r="E20" s="40"/>
      <c r="F20" s="40"/>
      <c r="G20" s="40"/>
      <c r="H20" s="40"/>
      <c r="I20" s="40"/>
      <c r="J20" s="40"/>
      <c r="K20" s="40"/>
      <c r="L20" s="40"/>
      <c r="M20" s="40"/>
      <c r="N20" s="40"/>
      <c r="O20" s="40"/>
      <c r="P20" s="40"/>
      <c r="Q20" s="40"/>
      <c r="R20" s="221"/>
      <c r="S20" s="221"/>
      <c r="T20" s="221"/>
      <c r="U20" s="221"/>
      <c r="V20" s="221"/>
      <c r="W20" s="221"/>
      <c r="X20" s="221"/>
      <c r="Y20" s="221"/>
      <c r="Z20" s="372"/>
      <c r="AA20" s="372"/>
      <c r="AB20" s="372"/>
      <c r="AC20" s="372"/>
      <c r="AD20" s="372"/>
      <c r="AE20" s="372"/>
      <c r="AF20" s="372"/>
    </row>
    <row r="21" spans="1:34" ht="18" customHeight="1" thickBot="1">
      <c r="B21" s="36" t="s">
        <v>127</v>
      </c>
    </row>
    <row r="22" spans="1:34" ht="33.75" customHeight="1">
      <c r="C22" s="369" t="s">
        <v>4</v>
      </c>
      <c r="D22" s="403" t="s">
        <v>164</v>
      </c>
      <c r="E22" s="404"/>
      <c r="F22" s="404"/>
      <c r="G22" s="404"/>
      <c r="H22" s="404"/>
      <c r="I22" s="404"/>
      <c r="J22" s="404"/>
      <c r="K22" s="404"/>
      <c r="L22" s="404"/>
      <c r="M22" s="404"/>
      <c r="N22" s="404"/>
      <c r="O22" s="404"/>
      <c r="P22" s="405"/>
      <c r="Q22" s="454"/>
      <c r="R22" s="455"/>
      <c r="S22" s="455"/>
      <c r="T22" s="455"/>
      <c r="U22" s="455"/>
      <c r="V22" s="455"/>
      <c r="W22" s="455"/>
      <c r="X22" s="455"/>
      <c r="Y22" s="455"/>
      <c r="Z22" s="455"/>
      <c r="AA22" s="455"/>
      <c r="AB22" s="455"/>
      <c r="AC22" s="455"/>
      <c r="AD22" s="455"/>
      <c r="AE22" s="455"/>
      <c r="AF22" s="455"/>
      <c r="AG22" s="455"/>
      <c r="AH22" s="264" t="s">
        <v>23</v>
      </c>
    </row>
    <row r="23" spans="1:34" ht="33.950000000000003" customHeight="1">
      <c r="C23" s="370"/>
      <c r="D23" s="265"/>
      <c r="E23" s="266"/>
      <c r="F23" s="406" t="s">
        <v>176</v>
      </c>
      <c r="G23" s="407"/>
      <c r="H23" s="407"/>
      <c r="I23" s="407"/>
      <c r="J23" s="407"/>
      <c r="K23" s="407"/>
      <c r="L23" s="407"/>
      <c r="M23" s="407"/>
      <c r="N23" s="407"/>
      <c r="O23" s="407"/>
      <c r="P23" s="408"/>
      <c r="Q23" s="460"/>
      <c r="R23" s="461"/>
      <c r="S23" s="461"/>
      <c r="T23" s="461"/>
      <c r="U23" s="461"/>
      <c r="V23" s="461"/>
      <c r="W23" s="461"/>
      <c r="X23" s="461"/>
      <c r="Y23" s="461"/>
      <c r="Z23" s="461"/>
      <c r="AA23" s="461"/>
      <c r="AB23" s="461"/>
      <c r="AC23" s="461"/>
      <c r="AD23" s="461"/>
      <c r="AE23" s="461"/>
      <c r="AF23" s="461"/>
      <c r="AG23" s="461"/>
      <c r="AH23" s="248" t="s">
        <v>8</v>
      </c>
    </row>
    <row r="24" spans="1:34" ht="17.100000000000001" customHeight="1" thickBot="1">
      <c r="C24" s="222" t="s">
        <v>6</v>
      </c>
      <c r="D24" s="410" t="s">
        <v>7</v>
      </c>
      <c r="E24" s="411"/>
      <c r="F24" s="411"/>
      <c r="G24" s="411"/>
      <c r="H24" s="411"/>
      <c r="I24" s="411"/>
      <c r="J24" s="411"/>
      <c r="K24" s="411"/>
      <c r="L24" s="411"/>
      <c r="M24" s="411"/>
      <c r="N24" s="411"/>
      <c r="O24" s="411"/>
      <c r="P24" s="411"/>
      <c r="Q24" s="412" t="s">
        <v>165</v>
      </c>
      <c r="R24" s="412"/>
      <c r="S24" s="412"/>
      <c r="T24" s="412"/>
      <c r="U24" s="412"/>
      <c r="V24" s="412"/>
      <c r="W24" s="412"/>
      <c r="X24" s="412"/>
      <c r="Y24" s="412"/>
      <c r="Z24" s="412"/>
      <c r="AA24" s="412"/>
      <c r="AB24" s="412"/>
      <c r="AC24" s="412"/>
      <c r="AD24" s="412"/>
      <c r="AE24" s="412"/>
      <c r="AF24" s="412"/>
      <c r="AG24" s="412"/>
      <c r="AH24" s="413"/>
    </row>
    <row r="25" spans="1:34" s="1" customFormat="1" ht="45" customHeight="1">
      <c r="C25" s="351" t="s">
        <v>55</v>
      </c>
      <c r="D25" s="409" t="s">
        <v>217</v>
      </c>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row>
    <row r="26" spans="1:34" s="40" customFormat="1" ht="17.100000000000001" customHeight="1">
      <c r="C26" s="218"/>
      <c r="D26" s="80"/>
      <c r="E26" s="80"/>
      <c r="F26" s="80"/>
      <c r="G26" s="80"/>
      <c r="H26" s="80"/>
      <c r="I26" s="80"/>
      <c r="J26" s="80"/>
      <c r="K26" s="80"/>
      <c r="L26" s="80"/>
      <c r="M26" s="80"/>
      <c r="N26" s="80"/>
      <c r="O26" s="80"/>
      <c r="P26" s="80"/>
      <c r="Q26" s="218"/>
      <c r="R26" s="218"/>
      <c r="S26" s="218"/>
      <c r="T26" s="218"/>
      <c r="U26" s="218"/>
      <c r="V26" s="218"/>
      <c r="W26" s="218"/>
      <c r="X26" s="218"/>
      <c r="Y26" s="218"/>
      <c r="Z26" s="218"/>
      <c r="AA26" s="218"/>
      <c r="AB26" s="218"/>
      <c r="AC26" s="218"/>
      <c r="AD26" s="218"/>
      <c r="AE26" s="218"/>
      <c r="AF26" s="218"/>
      <c r="AG26" s="218"/>
      <c r="AH26" s="218"/>
    </row>
    <row r="27" spans="1:34" ht="18" customHeight="1" thickBot="1">
      <c r="B27" s="36" t="s">
        <v>236</v>
      </c>
    </row>
    <row r="28" spans="1:34" ht="33.950000000000003" customHeight="1">
      <c r="C28" s="369" t="s">
        <v>131</v>
      </c>
      <c r="D28" s="403" t="s">
        <v>166</v>
      </c>
      <c r="E28" s="404"/>
      <c r="F28" s="404"/>
      <c r="G28" s="404"/>
      <c r="H28" s="404"/>
      <c r="I28" s="404"/>
      <c r="J28" s="404"/>
      <c r="K28" s="404"/>
      <c r="L28" s="404"/>
      <c r="M28" s="404"/>
      <c r="N28" s="404"/>
      <c r="O28" s="404"/>
      <c r="P28" s="405"/>
      <c r="Q28" s="456">
        <f>ROUNDDOWN(Q29+Q36,-3)</f>
        <v>0</v>
      </c>
      <c r="R28" s="457"/>
      <c r="S28" s="457"/>
      <c r="T28" s="457"/>
      <c r="U28" s="457"/>
      <c r="V28" s="457"/>
      <c r="W28" s="457"/>
      <c r="X28" s="457"/>
      <c r="Y28" s="457"/>
      <c r="Z28" s="457"/>
      <c r="AA28" s="457"/>
      <c r="AB28" s="457"/>
      <c r="AC28" s="457"/>
      <c r="AD28" s="457"/>
      <c r="AE28" s="457"/>
      <c r="AF28" s="457"/>
      <c r="AG28" s="457"/>
      <c r="AH28" s="345" t="s">
        <v>8</v>
      </c>
    </row>
    <row r="29" spans="1:34" ht="24" customHeight="1">
      <c r="C29" s="138"/>
      <c r="D29" s="40"/>
      <c r="E29" s="386" t="s">
        <v>177</v>
      </c>
      <c r="F29" s="462"/>
      <c r="G29" s="462"/>
      <c r="H29" s="462"/>
      <c r="I29" s="462"/>
      <c r="J29" s="462"/>
      <c r="K29" s="462"/>
      <c r="L29" s="462"/>
      <c r="M29" s="462"/>
      <c r="N29" s="462"/>
      <c r="O29" s="462"/>
      <c r="P29" s="463"/>
      <c r="Q29" s="458">
        <f>Q30-Q31-Q32-Q33</f>
        <v>0</v>
      </c>
      <c r="R29" s="459"/>
      <c r="S29" s="459"/>
      <c r="T29" s="459"/>
      <c r="U29" s="459"/>
      <c r="V29" s="459"/>
      <c r="W29" s="459"/>
      <c r="X29" s="459"/>
      <c r="Y29" s="459"/>
      <c r="Z29" s="459"/>
      <c r="AA29" s="459"/>
      <c r="AB29" s="459"/>
      <c r="AC29" s="459"/>
      <c r="AD29" s="459"/>
      <c r="AE29" s="459"/>
      <c r="AF29" s="459"/>
      <c r="AG29" s="459"/>
      <c r="AH29" s="18" t="s">
        <v>8</v>
      </c>
    </row>
    <row r="30" spans="1:34" ht="17.100000000000001" customHeight="1">
      <c r="C30" s="138"/>
      <c r="D30" s="40"/>
      <c r="E30" s="85"/>
      <c r="F30" s="383" t="s">
        <v>175</v>
      </c>
      <c r="G30" s="384"/>
      <c r="H30" s="384"/>
      <c r="I30" s="384"/>
      <c r="J30" s="384"/>
      <c r="K30" s="384"/>
      <c r="L30" s="384"/>
      <c r="M30" s="384"/>
      <c r="N30" s="384"/>
      <c r="O30" s="384"/>
      <c r="P30" s="385"/>
      <c r="Q30" s="392">
        <f>'【様式５別添１】賃金改善明細書（職員別）'!V38</f>
        <v>0</v>
      </c>
      <c r="R30" s="393"/>
      <c r="S30" s="393"/>
      <c r="T30" s="393"/>
      <c r="U30" s="393"/>
      <c r="V30" s="393"/>
      <c r="W30" s="393"/>
      <c r="X30" s="393"/>
      <c r="Y30" s="393"/>
      <c r="Z30" s="393"/>
      <c r="AA30" s="393"/>
      <c r="AB30" s="393"/>
      <c r="AC30" s="393"/>
      <c r="AD30" s="393"/>
      <c r="AE30" s="393"/>
      <c r="AF30" s="393"/>
      <c r="AG30" s="393"/>
      <c r="AH30" s="18" t="s">
        <v>8</v>
      </c>
    </row>
    <row r="31" spans="1:34" ht="32.25" customHeight="1">
      <c r="C31" s="138"/>
      <c r="D31" s="40"/>
      <c r="E31" s="85"/>
      <c r="F31" s="394" t="s">
        <v>263</v>
      </c>
      <c r="G31" s="395"/>
      <c r="H31" s="395"/>
      <c r="I31" s="395"/>
      <c r="J31" s="395"/>
      <c r="K31" s="395"/>
      <c r="L31" s="395"/>
      <c r="M31" s="395"/>
      <c r="N31" s="395"/>
      <c r="O31" s="395"/>
      <c r="P31" s="396"/>
      <c r="Q31" s="392">
        <f>'【様式５別添１】賃金改善明細書（職員別）'!Y38</f>
        <v>0</v>
      </c>
      <c r="R31" s="393"/>
      <c r="S31" s="393"/>
      <c r="T31" s="393"/>
      <c r="U31" s="393"/>
      <c r="V31" s="393"/>
      <c r="W31" s="393"/>
      <c r="X31" s="393"/>
      <c r="Y31" s="393"/>
      <c r="Z31" s="393"/>
      <c r="AA31" s="393"/>
      <c r="AB31" s="393"/>
      <c r="AC31" s="393"/>
      <c r="AD31" s="393"/>
      <c r="AE31" s="393"/>
      <c r="AF31" s="393"/>
      <c r="AG31" s="393"/>
      <c r="AH31" s="18" t="s">
        <v>8</v>
      </c>
    </row>
    <row r="32" spans="1:34" ht="32.25" customHeight="1">
      <c r="C32" s="138"/>
      <c r="D32" s="40"/>
      <c r="E32" s="85"/>
      <c r="F32" s="394" t="s">
        <v>264</v>
      </c>
      <c r="G32" s="395"/>
      <c r="H32" s="395"/>
      <c r="I32" s="395"/>
      <c r="J32" s="395"/>
      <c r="K32" s="395"/>
      <c r="L32" s="395"/>
      <c r="M32" s="395"/>
      <c r="N32" s="395"/>
      <c r="O32" s="395"/>
      <c r="P32" s="396"/>
      <c r="Q32" s="392">
        <f>'【様式５別添１】賃金改善明細書（職員別）'!Z38</f>
        <v>0</v>
      </c>
      <c r="R32" s="393"/>
      <c r="S32" s="393"/>
      <c r="T32" s="393"/>
      <c r="U32" s="393"/>
      <c r="V32" s="393"/>
      <c r="W32" s="393"/>
      <c r="X32" s="393"/>
      <c r="Y32" s="393"/>
      <c r="Z32" s="393"/>
      <c r="AA32" s="393"/>
      <c r="AB32" s="393"/>
      <c r="AC32" s="393"/>
      <c r="AD32" s="393"/>
      <c r="AE32" s="393"/>
      <c r="AF32" s="393"/>
      <c r="AG32" s="393"/>
      <c r="AH32" s="18" t="s">
        <v>8</v>
      </c>
    </row>
    <row r="33" spans="2:38" ht="17.100000000000001" customHeight="1">
      <c r="C33" s="138"/>
      <c r="D33" s="40"/>
      <c r="E33" s="87"/>
      <c r="F33" s="386" t="s">
        <v>178</v>
      </c>
      <c r="G33" s="387"/>
      <c r="H33" s="387"/>
      <c r="I33" s="387"/>
      <c r="J33" s="387"/>
      <c r="K33" s="387"/>
      <c r="L33" s="387"/>
      <c r="M33" s="387"/>
      <c r="N33" s="387"/>
      <c r="O33" s="387"/>
      <c r="P33" s="388"/>
      <c r="Q33" s="392">
        <f>Q34+Q35</f>
        <v>0</v>
      </c>
      <c r="R33" s="393"/>
      <c r="S33" s="393"/>
      <c r="T33" s="393"/>
      <c r="U33" s="393"/>
      <c r="V33" s="393"/>
      <c r="W33" s="393"/>
      <c r="X33" s="393"/>
      <c r="Y33" s="393"/>
      <c r="Z33" s="393"/>
      <c r="AA33" s="393"/>
      <c r="AB33" s="393"/>
      <c r="AC33" s="393"/>
      <c r="AD33" s="393"/>
      <c r="AE33" s="393"/>
      <c r="AF33" s="393"/>
      <c r="AG33" s="393"/>
      <c r="AH33" s="19" t="s">
        <v>8</v>
      </c>
    </row>
    <row r="34" spans="2:38" ht="32.25" customHeight="1">
      <c r="C34" s="138"/>
      <c r="D34" s="40"/>
      <c r="E34" s="85"/>
      <c r="F34" s="89"/>
      <c r="G34" s="394" t="s">
        <v>202</v>
      </c>
      <c r="H34" s="395"/>
      <c r="I34" s="395"/>
      <c r="J34" s="395"/>
      <c r="K34" s="395"/>
      <c r="L34" s="395"/>
      <c r="M34" s="395"/>
      <c r="N34" s="395"/>
      <c r="O34" s="395"/>
      <c r="P34" s="396"/>
      <c r="Q34" s="392">
        <f>'【様式５別添１】賃金改善明細書（職員別）'!N38</f>
        <v>0</v>
      </c>
      <c r="R34" s="393"/>
      <c r="S34" s="393"/>
      <c r="T34" s="393"/>
      <c r="U34" s="393"/>
      <c r="V34" s="393"/>
      <c r="W34" s="393"/>
      <c r="X34" s="393"/>
      <c r="Y34" s="393"/>
      <c r="Z34" s="393"/>
      <c r="AA34" s="393"/>
      <c r="AB34" s="393"/>
      <c r="AC34" s="393"/>
      <c r="AD34" s="393"/>
      <c r="AE34" s="393"/>
      <c r="AF34" s="393"/>
      <c r="AG34" s="393"/>
      <c r="AH34" s="17" t="s">
        <v>8</v>
      </c>
    </row>
    <row r="35" spans="2:38" ht="45" customHeight="1">
      <c r="C35" s="138"/>
      <c r="D35" s="40"/>
      <c r="E35" s="223"/>
      <c r="F35" s="90"/>
      <c r="G35" s="394" t="s">
        <v>218</v>
      </c>
      <c r="H35" s="395"/>
      <c r="I35" s="395"/>
      <c r="J35" s="395"/>
      <c r="K35" s="395"/>
      <c r="L35" s="395"/>
      <c r="M35" s="395"/>
      <c r="N35" s="395"/>
      <c r="O35" s="395"/>
      <c r="P35" s="396"/>
      <c r="Q35" s="392">
        <f>'【様式５別添１】賃金改善明細書（職員別）'!Q38</f>
        <v>0</v>
      </c>
      <c r="R35" s="393"/>
      <c r="S35" s="393"/>
      <c r="T35" s="393"/>
      <c r="U35" s="393"/>
      <c r="V35" s="393"/>
      <c r="W35" s="393"/>
      <c r="X35" s="393"/>
      <c r="Y35" s="393"/>
      <c r="Z35" s="393"/>
      <c r="AA35" s="393"/>
      <c r="AB35" s="393"/>
      <c r="AC35" s="393"/>
      <c r="AD35" s="393"/>
      <c r="AE35" s="393"/>
      <c r="AF35" s="393"/>
      <c r="AG35" s="393"/>
      <c r="AH35" s="18" t="s">
        <v>8</v>
      </c>
    </row>
    <row r="36" spans="2:38" ht="17.100000000000001" customHeight="1" thickBot="1">
      <c r="C36" s="92"/>
      <c r="D36" s="267"/>
      <c r="E36" s="349" t="s">
        <v>179</v>
      </c>
      <c r="F36" s="350"/>
      <c r="G36" s="346"/>
      <c r="H36" s="346"/>
      <c r="I36" s="346"/>
      <c r="J36" s="346"/>
      <c r="K36" s="346"/>
      <c r="L36" s="346"/>
      <c r="M36" s="346"/>
      <c r="N36" s="346"/>
      <c r="O36" s="346"/>
      <c r="P36" s="347"/>
      <c r="Q36" s="522"/>
      <c r="R36" s="523"/>
      <c r="S36" s="523"/>
      <c r="T36" s="523"/>
      <c r="U36" s="523"/>
      <c r="V36" s="523"/>
      <c r="W36" s="523"/>
      <c r="X36" s="523"/>
      <c r="Y36" s="523"/>
      <c r="Z36" s="523"/>
      <c r="AA36" s="523"/>
      <c r="AB36" s="523"/>
      <c r="AC36" s="523"/>
      <c r="AD36" s="523"/>
      <c r="AE36" s="523"/>
      <c r="AF36" s="523"/>
      <c r="AG36" s="523"/>
      <c r="AH36" s="48" t="s">
        <v>8</v>
      </c>
    </row>
    <row r="37" spans="2:38" s="40" customFormat="1" ht="15" customHeight="1">
      <c r="C37" s="218"/>
      <c r="E37" s="80"/>
      <c r="F37" s="219"/>
      <c r="G37" s="268"/>
      <c r="H37" s="268"/>
      <c r="I37" s="268"/>
      <c r="J37" s="268"/>
      <c r="K37" s="268"/>
      <c r="L37" s="268"/>
      <c r="M37" s="268"/>
      <c r="N37" s="268"/>
      <c r="O37" s="268"/>
      <c r="P37" s="268"/>
      <c r="Q37" s="218"/>
      <c r="R37" s="218"/>
      <c r="S37" s="218"/>
      <c r="T37" s="218"/>
      <c r="U37" s="218"/>
      <c r="V37" s="218"/>
      <c r="W37" s="218"/>
      <c r="X37" s="218"/>
      <c r="Y37" s="218"/>
      <c r="Z37" s="218"/>
      <c r="AA37" s="218"/>
      <c r="AB37" s="218"/>
      <c r="AC37" s="218"/>
      <c r="AD37" s="218"/>
      <c r="AE37" s="218"/>
      <c r="AF37" s="218"/>
      <c r="AG37" s="218"/>
      <c r="AH37" s="228"/>
    </row>
    <row r="38" spans="2:38" s="20" customFormat="1" ht="18" customHeight="1" thickBot="1">
      <c r="B38" s="1" t="s">
        <v>132</v>
      </c>
      <c r="AH38" s="71"/>
    </row>
    <row r="39" spans="2:38" s="20" customFormat="1" ht="18" customHeight="1">
      <c r="C39" s="373" t="s">
        <v>43</v>
      </c>
      <c r="D39" s="421" t="s">
        <v>168</v>
      </c>
      <c r="E39" s="422"/>
      <c r="F39" s="422"/>
      <c r="G39" s="422"/>
      <c r="H39" s="422"/>
      <c r="I39" s="422"/>
      <c r="J39" s="422"/>
      <c r="K39" s="422"/>
      <c r="L39" s="422"/>
      <c r="M39" s="422"/>
      <c r="N39" s="422"/>
      <c r="O39" s="422"/>
      <c r="P39" s="423"/>
      <c r="Q39" s="424">
        <f>IFERROR(VLOOKUP(V5,【様式５別添２】一覧表!D9:H17,2,),0)</f>
        <v>0</v>
      </c>
      <c r="R39" s="425"/>
      <c r="S39" s="425"/>
      <c r="T39" s="425"/>
      <c r="U39" s="425"/>
      <c r="V39" s="425"/>
      <c r="W39" s="425"/>
      <c r="X39" s="425"/>
      <c r="Y39" s="425"/>
      <c r="Z39" s="425"/>
      <c r="AA39" s="425"/>
      <c r="AB39" s="425"/>
      <c r="AC39" s="425"/>
      <c r="AD39" s="425"/>
      <c r="AE39" s="425"/>
      <c r="AF39" s="425"/>
      <c r="AG39" s="426"/>
      <c r="AH39" s="45" t="s">
        <v>8</v>
      </c>
    </row>
    <row r="40" spans="2:38" s="20" customFormat="1" ht="18" customHeight="1">
      <c r="C40" s="367"/>
      <c r="D40" s="77"/>
      <c r="E40" s="139"/>
      <c r="F40" s="139"/>
      <c r="G40" s="139"/>
      <c r="H40" s="383" t="s">
        <v>208</v>
      </c>
      <c r="I40" s="384"/>
      <c r="J40" s="384"/>
      <c r="K40" s="384"/>
      <c r="L40" s="384"/>
      <c r="M40" s="384"/>
      <c r="N40" s="384"/>
      <c r="O40" s="384"/>
      <c r="P40" s="430"/>
      <c r="Q40" s="427">
        <f>IFERROR(VLOOKUP(V5,【様式５別添２】一覧表!D9:H17,3,),0)</f>
        <v>0</v>
      </c>
      <c r="R40" s="428"/>
      <c r="S40" s="428"/>
      <c r="T40" s="428"/>
      <c r="U40" s="428"/>
      <c r="V40" s="428"/>
      <c r="W40" s="428"/>
      <c r="X40" s="428"/>
      <c r="Y40" s="428"/>
      <c r="Z40" s="428"/>
      <c r="AA40" s="428"/>
      <c r="AB40" s="428"/>
      <c r="AC40" s="428"/>
      <c r="AD40" s="428"/>
      <c r="AE40" s="428"/>
      <c r="AF40" s="428"/>
      <c r="AG40" s="429"/>
      <c r="AH40" s="70" t="s">
        <v>8</v>
      </c>
    </row>
    <row r="41" spans="2:38" s="20" customFormat="1" ht="18" customHeight="1">
      <c r="C41" s="362" t="s">
        <v>130</v>
      </c>
      <c r="D41" s="535" t="s">
        <v>169</v>
      </c>
      <c r="E41" s="536"/>
      <c r="F41" s="536"/>
      <c r="G41" s="536"/>
      <c r="H41" s="536"/>
      <c r="I41" s="536"/>
      <c r="J41" s="536"/>
      <c r="K41" s="536"/>
      <c r="L41" s="536"/>
      <c r="M41" s="536"/>
      <c r="N41" s="536"/>
      <c r="O41" s="536"/>
      <c r="P41" s="537"/>
      <c r="Q41" s="427">
        <f>IFERROR(VLOOKUP(V5,【様式５別添２】一覧表!D9:H17,4,),0)</f>
        <v>0</v>
      </c>
      <c r="R41" s="428"/>
      <c r="S41" s="428"/>
      <c r="T41" s="428"/>
      <c r="U41" s="428"/>
      <c r="V41" s="428"/>
      <c r="W41" s="428"/>
      <c r="X41" s="428"/>
      <c r="Y41" s="428"/>
      <c r="Z41" s="428"/>
      <c r="AA41" s="428"/>
      <c r="AB41" s="428"/>
      <c r="AC41" s="428"/>
      <c r="AD41" s="428"/>
      <c r="AE41" s="428"/>
      <c r="AF41" s="428"/>
      <c r="AG41" s="429"/>
      <c r="AH41" s="70" t="s">
        <v>8</v>
      </c>
    </row>
    <row r="42" spans="2:38" s="20" customFormat="1" ht="18" customHeight="1" thickBot="1">
      <c r="C42" s="368"/>
      <c r="D42" s="269"/>
      <c r="E42" s="270"/>
      <c r="F42" s="270"/>
      <c r="G42" s="270"/>
      <c r="H42" s="431" t="s">
        <v>209</v>
      </c>
      <c r="I42" s="432"/>
      <c r="J42" s="432"/>
      <c r="K42" s="432"/>
      <c r="L42" s="432"/>
      <c r="M42" s="432"/>
      <c r="N42" s="432"/>
      <c r="O42" s="432"/>
      <c r="P42" s="433"/>
      <c r="Q42" s="414">
        <f>IFERROR(VLOOKUP(V5,【様式５別添２】一覧表!D9:H17,5,),0)</f>
        <v>0</v>
      </c>
      <c r="R42" s="415"/>
      <c r="S42" s="415"/>
      <c r="T42" s="415"/>
      <c r="U42" s="415"/>
      <c r="V42" s="415"/>
      <c r="W42" s="415"/>
      <c r="X42" s="415"/>
      <c r="Y42" s="415"/>
      <c r="Z42" s="415"/>
      <c r="AA42" s="415"/>
      <c r="AB42" s="415"/>
      <c r="AC42" s="415"/>
      <c r="AD42" s="415"/>
      <c r="AE42" s="415"/>
      <c r="AF42" s="415"/>
      <c r="AG42" s="416"/>
      <c r="AH42" s="25" t="s">
        <v>8</v>
      </c>
    </row>
    <row r="43" spans="2:38" s="26" customFormat="1" ht="18" customHeight="1">
      <c r="C43" s="27" t="s">
        <v>55</v>
      </c>
      <c r="D43" s="417" t="s">
        <v>158</v>
      </c>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row>
    <row r="44" spans="2:38" s="40" customFormat="1" ht="17.100000000000001" customHeight="1">
      <c r="C44" s="218"/>
      <c r="E44" s="80"/>
      <c r="F44" s="219"/>
      <c r="G44" s="268"/>
      <c r="H44" s="268"/>
      <c r="I44" s="268"/>
      <c r="J44" s="268"/>
      <c r="K44" s="268"/>
      <c r="L44" s="268"/>
      <c r="M44" s="268"/>
      <c r="N44" s="268"/>
      <c r="O44" s="268"/>
      <c r="P44" s="268"/>
      <c r="Q44" s="218"/>
      <c r="R44" s="218"/>
      <c r="S44" s="218"/>
      <c r="T44" s="218"/>
      <c r="U44" s="218"/>
      <c r="V44" s="218"/>
      <c r="W44" s="218"/>
      <c r="X44" s="218"/>
      <c r="Y44" s="218"/>
      <c r="Z44" s="218"/>
      <c r="AA44" s="218"/>
      <c r="AB44" s="218"/>
      <c r="AC44" s="218"/>
      <c r="AD44" s="218"/>
      <c r="AE44" s="218"/>
      <c r="AF44" s="218"/>
      <c r="AG44" s="218"/>
      <c r="AH44" s="228"/>
    </row>
    <row r="45" spans="2:38" s="40" customFormat="1" ht="17.100000000000001" customHeight="1" thickBot="1">
      <c r="B45" s="36" t="s">
        <v>133</v>
      </c>
      <c r="C45" s="271"/>
      <c r="D45" s="272"/>
      <c r="E45" s="272"/>
      <c r="F45" s="272"/>
      <c r="G45" s="272"/>
      <c r="H45" s="272"/>
      <c r="I45" s="272"/>
      <c r="J45" s="272"/>
      <c r="K45" s="272"/>
      <c r="L45" s="268"/>
      <c r="M45" s="268"/>
      <c r="N45" s="268"/>
      <c r="O45" s="268"/>
      <c r="P45" s="268"/>
      <c r="Q45" s="218"/>
      <c r="R45" s="218"/>
      <c r="S45" s="218"/>
      <c r="T45" s="218"/>
      <c r="U45" s="218"/>
      <c r="V45" s="218"/>
      <c r="W45" s="218"/>
      <c r="X45" s="218"/>
      <c r="Y45" s="218"/>
      <c r="Z45" s="218"/>
      <c r="AA45" s="218"/>
      <c r="AB45" s="218"/>
      <c r="AC45" s="218"/>
      <c r="AD45" s="218"/>
      <c r="AE45" s="218"/>
      <c r="AF45" s="218"/>
      <c r="AG45" s="218"/>
      <c r="AH45" s="228"/>
    </row>
    <row r="46" spans="2:38" ht="30" customHeight="1">
      <c r="C46" s="273" t="s">
        <v>134</v>
      </c>
      <c r="D46" s="419" t="s">
        <v>219</v>
      </c>
      <c r="E46" s="420"/>
      <c r="F46" s="420"/>
      <c r="G46" s="420"/>
      <c r="H46" s="420"/>
      <c r="I46" s="420"/>
      <c r="J46" s="420"/>
      <c r="K46" s="420"/>
      <c r="L46" s="420"/>
      <c r="M46" s="420"/>
      <c r="N46" s="420"/>
      <c r="O46" s="420"/>
      <c r="P46" s="420"/>
      <c r="Q46" s="529" t="s">
        <v>151</v>
      </c>
      <c r="R46" s="530"/>
      <c r="S46" s="530"/>
      <c r="T46" s="530"/>
      <c r="U46" s="530"/>
      <c r="V46" s="530"/>
      <c r="W46" s="530"/>
      <c r="X46" s="530"/>
      <c r="Y46" s="531"/>
      <c r="Z46" s="532"/>
      <c r="AA46" s="533"/>
      <c r="AB46" s="533"/>
      <c r="AC46" s="533"/>
      <c r="AD46" s="533"/>
      <c r="AE46" s="533"/>
      <c r="AF46" s="533"/>
      <c r="AG46" s="533"/>
      <c r="AH46" s="534"/>
      <c r="AK46" s="36" t="s">
        <v>146</v>
      </c>
      <c r="AL46" s="274"/>
    </row>
    <row r="47" spans="2:38" ht="99.95" customHeight="1">
      <c r="C47" s="249"/>
      <c r="D47" s="526" t="s">
        <v>262</v>
      </c>
      <c r="E47" s="527"/>
      <c r="F47" s="527"/>
      <c r="G47" s="527"/>
      <c r="H47" s="527"/>
      <c r="I47" s="527"/>
      <c r="J47" s="527"/>
      <c r="K47" s="527"/>
      <c r="L47" s="527"/>
      <c r="M47" s="527"/>
      <c r="N47" s="527"/>
      <c r="O47" s="527"/>
      <c r="P47" s="528"/>
      <c r="Q47" s="524"/>
      <c r="R47" s="525"/>
      <c r="S47" s="525"/>
      <c r="T47" s="525"/>
      <c r="U47" s="525"/>
      <c r="V47" s="525"/>
      <c r="W47" s="525"/>
      <c r="X47" s="525"/>
      <c r="Y47" s="525"/>
      <c r="Z47" s="525"/>
      <c r="AA47" s="525"/>
      <c r="AB47" s="525"/>
      <c r="AC47" s="525"/>
      <c r="AD47" s="525"/>
      <c r="AE47" s="525"/>
      <c r="AF47" s="525"/>
      <c r="AG47" s="525"/>
      <c r="AH47" s="275" t="s">
        <v>8</v>
      </c>
      <c r="AK47" s="36" t="s">
        <v>145</v>
      </c>
      <c r="AL47" s="274"/>
    </row>
    <row r="48" spans="2:38" ht="20.25" customHeight="1">
      <c r="C48" s="276" t="s">
        <v>84</v>
      </c>
      <c r="D48" s="352"/>
      <c r="E48" s="352"/>
      <c r="F48" s="352"/>
      <c r="G48" s="352"/>
      <c r="H48" s="352"/>
      <c r="I48" s="352"/>
      <c r="J48" s="352"/>
      <c r="K48" s="352"/>
      <c r="L48" s="352"/>
      <c r="M48" s="352"/>
      <c r="N48" s="352"/>
      <c r="O48" s="352"/>
      <c r="P48" s="352"/>
      <c r="Q48" s="352"/>
      <c r="R48" s="277"/>
      <c r="S48" s="277"/>
      <c r="T48" s="277"/>
      <c r="U48" s="277"/>
      <c r="V48" s="277"/>
      <c r="W48" s="277"/>
      <c r="X48" s="277"/>
      <c r="Y48" s="277"/>
      <c r="Z48" s="277"/>
      <c r="AA48" s="277"/>
      <c r="AB48" s="277"/>
      <c r="AC48" s="277"/>
      <c r="AD48" s="277"/>
      <c r="AE48" s="277"/>
      <c r="AF48" s="277"/>
      <c r="AG48" s="277"/>
      <c r="AH48" s="278"/>
    </row>
    <row r="49" spans="2:48" ht="18.75" customHeight="1">
      <c r="C49" s="501" t="s">
        <v>135</v>
      </c>
      <c r="D49" s="439" t="s">
        <v>80</v>
      </c>
      <c r="E49" s="440"/>
      <c r="F49" s="440"/>
      <c r="G49" s="440"/>
      <c r="H49" s="440"/>
      <c r="I49" s="440"/>
      <c r="J49" s="440"/>
      <c r="K49" s="440"/>
      <c r="L49" s="440"/>
      <c r="M49" s="440"/>
      <c r="N49" s="440"/>
      <c r="O49" s="440"/>
      <c r="P49" s="441"/>
      <c r="Q49" s="445" t="s">
        <v>69</v>
      </c>
      <c r="R49" s="514"/>
      <c r="S49" s="514"/>
      <c r="T49" s="514"/>
      <c r="U49" s="514"/>
      <c r="V49" s="514"/>
      <c r="W49" s="514"/>
      <c r="X49" s="514"/>
      <c r="Y49" s="515"/>
      <c r="Z49" s="445" t="s">
        <v>71</v>
      </c>
      <c r="AA49" s="446"/>
      <c r="AB49" s="446"/>
      <c r="AC49" s="446"/>
      <c r="AD49" s="446"/>
      <c r="AE49" s="446"/>
      <c r="AF49" s="446"/>
      <c r="AG49" s="446"/>
      <c r="AH49" s="447"/>
    </row>
    <row r="50" spans="2:48" ht="30" customHeight="1">
      <c r="C50" s="502"/>
      <c r="D50" s="442"/>
      <c r="E50" s="443"/>
      <c r="F50" s="443"/>
      <c r="G50" s="443"/>
      <c r="H50" s="443"/>
      <c r="I50" s="443"/>
      <c r="J50" s="443"/>
      <c r="K50" s="443"/>
      <c r="L50" s="443"/>
      <c r="M50" s="443"/>
      <c r="N50" s="443"/>
      <c r="O50" s="443"/>
      <c r="P50" s="444"/>
      <c r="Q50" s="448"/>
      <c r="R50" s="449"/>
      <c r="S50" s="449"/>
      <c r="T50" s="449"/>
      <c r="U50" s="449"/>
      <c r="V50" s="449"/>
      <c r="W50" s="449"/>
      <c r="X50" s="449"/>
      <c r="Y50" s="450"/>
      <c r="Z50" s="505" t="s">
        <v>274</v>
      </c>
      <c r="AA50" s="506"/>
      <c r="AB50" s="506"/>
      <c r="AC50" s="506"/>
      <c r="AD50" s="506"/>
      <c r="AE50" s="506"/>
      <c r="AF50" s="506"/>
      <c r="AG50" s="506"/>
      <c r="AH50" s="507"/>
    </row>
    <row r="51" spans="2:48" ht="17.100000000000001" customHeight="1">
      <c r="C51" s="503" t="s">
        <v>123</v>
      </c>
      <c r="D51" s="510" t="s">
        <v>173</v>
      </c>
      <c r="E51" s="511"/>
      <c r="F51" s="511"/>
      <c r="G51" s="511"/>
      <c r="H51" s="511"/>
      <c r="I51" s="511"/>
      <c r="J51" s="511"/>
      <c r="K51" s="511"/>
      <c r="L51" s="511"/>
      <c r="M51" s="511"/>
      <c r="N51" s="511"/>
      <c r="O51" s="511"/>
      <c r="P51" s="511"/>
      <c r="Q51" s="46"/>
      <c r="R51" s="477" t="s">
        <v>58</v>
      </c>
      <c r="S51" s="477"/>
      <c r="T51" s="477"/>
      <c r="U51" s="477"/>
      <c r="V51" s="477"/>
      <c r="W51" s="477"/>
      <c r="X51" s="477"/>
      <c r="Y51" s="477"/>
      <c r="Z51" s="477"/>
      <c r="AA51" s="477"/>
      <c r="AB51" s="477"/>
      <c r="AC51" s="477"/>
      <c r="AD51" s="477"/>
      <c r="AE51" s="477"/>
      <c r="AF51" s="477"/>
      <c r="AG51" s="477"/>
      <c r="AH51" s="478"/>
    </row>
    <row r="52" spans="2:48" ht="17.100000000000001" customHeight="1">
      <c r="C52" s="504"/>
      <c r="D52" s="512"/>
      <c r="E52" s="513"/>
      <c r="F52" s="513"/>
      <c r="G52" s="513"/>
      <c r="H52" s="513"/>
      <c r="I52" s="513"/>
      <c r="J52" s="513"/>
      <c r="K52" s="513"/>
      <c r="L52" s="513"/>
      <c r="M52" s="513"/>
      <c r="N52" s="513"/>
      <c r="O52" s="513"/>
      <c r="P52" s="513"/>
      <c r="Q52" s="46"/>
      <c r="R52" s="495" t="s">
        <v>60</v>
      </c>
      <c r="S52" s="495"/>
      <c r="T52" s="495"/>
      <c r="U52" s="495"/>
      <c r="V52" s="495"/>
      <c r="W52" s="495"/>
      <c r="X52" s="495"/>
      <c r="Y52" s="495"/>
      <c r="Z52" s="495"/>
      <c r="AA52" s="495"/>
      <c r="AB52" s="495"/>
      <c r="AC52" s="495"/>
      <c r="AD52" s="495"/>
      <c r="AE52" s="495"/>
      <c r="AF52" s="495"/>
      <c r="AG52" s="495"/>
      <c r="AH52" s="496"/>
    </row>
    <row r="53" spans="2:48" ht="17.100000000000001" customHeight="1">
      <c r="C53" s="504"/>
      <c r="D53" s="512"/>
      <c r="E53" s="513"/>
      <c r="F53" s="513"/>
      <c r="G53" s="513"/>
      <c r="H53" s="513"/>
      <c r="I53" s="513"/>
      <c r="J53" s="513"/>
      <c r="K53" s="513"/>
      <c r="L53" s="513"/>
      <c r="M53" s="513"/>
      <c r="N53" s="513"/>
      <c r="O53" s="513"/>
      <c r="P53" s="513"/>
      <c r="Q53" s="46"/>
      <c r="R53" s="497" t="s">
        <v>61</v>
      </c>
      <c r="S53" s="497"/>
      <c r="T53" s="497"/>
      <c r="U53" s="497"/>
      <c r="V53" s="497"/>
      <c r="W53" s="497"/>
      <c r="X53" s="497"/>
      <c r="Y53" s="497"/>
      <c r="Z53" s="497"/>
      <c r="AA53" s="497"/>
      <c r="AB53" s="497"/>
      <c r="AC53" s="497"/>
      <c r="AD53" s="497"/>
      <c r="AE53" s="497"/>
      <c r="AF53" s="497"/>
      <c r="AG53" s="497"/>
      <c r="AH53" s="498"/>
    </row>
    <row r="54" spans="2:48" ht="17.100000000000001" customHeight="1">
      <c r="C54" s="504"/>
      <c r="D54" s="512"/>
      <c r="E54" s="513"/>
      <c r="F54" s="513"/>
      <c r="G54" s="513"/>
      <c r="H54" s="513"/>
      <c r="I54" s="513"/>
      <c r="J54" s="513"/>
      <c r="K54" s="513"/>
      <c r="L54" s="513"/>
      <c r="M54" s="513"/>
      <c r="N54" s="513"/>
      <c r="O54" s="513"/>
      <c r="P54" s="513"/>
      <c r="Q54" s="46"/>
      <c r="R54" s="499" t="s">
        <v>62</v>
      </c>
      <c r="S54" s="499"/>
      <c r="T54" s="499"/>
      <c r="U54" s="499"/>
      <c r="V54" s="499"/>
      <c r="W54" s="499"/>
      <c r="X54" s="499"/>
      <c r="Y54" s="499"/>
      <c r="Z54" s="499"/>
      <c r="AA54" s="499"/>
      <c r="AB54" s="499"/>
      <c r="AC54" s="499"/>
      <c r="AD54" s="499"/>
      <c r="AE54" s="499"/>
      <c r="AF54" s="499"/>
      <c r="AG54" s="499"/>
      <c r="AH54" s="500"/>
      <c r="AV54" s="36" t="s">
        <v>72</v>
      </c>
    </row>
    <row r="55" spans="2:48" ht="27.75" customHeight="1" thickBot="1">
      <c r="C55" s="250"/>
      <c r="D55" s="397" t="s">
        <v>15</v>
      </c>
      <c r="E55" s="398"/>
      <c r="F55" s="398"/>
      <c r="G55" s="398"/>
      <c r="H55" s="398"/>
      <c r="I55" s="398"/>
      <c r="J55" s="398"/>
      <c r="K55" s="398"/>
      <c r="L55" s="398"/>
      <c r="M55" s="398"/>
      <c r="N55" s="398"/>
      <c r="O55" s="398"/>
      <c r="P55" s="399"/>
      <c r="Q55" s="400"/>
      <c r="R55" s="401"/>
      <c r="S55" s="401"/>
      <c r="T55" s="401"/>
      <c r="U55" s="401"/>
      <c r="V55" s="401"/>
      <c r="W55" s="401"/>
      <c r="X55" s="401"/>
      <c r="Y55" s="401"/>
      <c r="Z55" s="401"/>
      <c r="AA55" s="401"/>
      <c r="AB55" s="401"/>
      <c r="AC55" s="401"/>
      <c r="AD55" s="401"/>
      <c r="AE55" s="401"/>
      <c r="AF55" s="401"/>
      <c r="AG55" s="401"/>
      <c r="AH55" s="402"/>
    </row>
    <row r="56" spans="2:48" s="1" customFormat="1" ht="18" customHeight="1">
      <c r="B56" s="71"/>
      <c r="C56" s="71" t="s">
        <v>248</v>
      </c>
      <c r="D56" s="71" t="s">
        <v>254</v>
      </c>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
    </row>
    <row r="57" spans="2:48" s="1" customFormat="1" ht="9" customHeight="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
    </row>
    <row r="58" spans="2:48" ht="15.95" customHeight="1">
      <c r="C58" s="36" t="s">
        <v>18</v>
      </c>
    </row>
    <row r="59" spans="2:48" ht="15.95" customHeight="1">
      <c r="Q59" s="516" t="s">
        <v>66</v>
      </c>
      <c r="R59" s="516"/>
      <c r="S59" s="516"/>
      <c r="T59" s="516"/>
      <c r="U59" s="516"/>
      <c r="V59" s="516"/>
      <c r="W59" s="516"/>
      <c r="X59" s="516"/>
      <c r="Y59" s="519"/>
      <c r="Z59" s="519"/>
      <c r="AA59" s="519"/>
      <c r="AB59" s="519"/>
      <c r="AC59" s="519"/>
      <c r="AD59" s="519"/>
      <c r="AE59" s="519"/>
      <c r="AF59" s="519"/>
      <c r="AG59" s="519"/>
      <c r="AH59" s="519"/>
    </row>
    <row r="60" spans="2:48" ht="15.95" customHeight="1">
      <c r="S60" s="520" t="s">
        <v>9</v>
      </c>
      <c r="T60" s="520"/>
      <c r="U60" s="520"/>
      <c r="V60" s="520"/>
      <c r="W60" s="520"/>
      <c r="X60" s="520"/>
      <c r="Y60" s="521"/>
      <c r="Z60" s="521"/>
      <c r="AA60" s="521"/>
      <c r="AB60" s="521"/>
      <c r="AC60" s="521"/>
      <c r="AD60" s="521"/>
      <c r="AE60" s="521"/>
      <c r="AF60" s="521"/>
      <c r="AG60" s="521"/>
      <c r="AH60" s="521"/>
    </row>
    <row r="61" spans="2:48" ht="15.95" customHeight="1">
      <c r="S61" s="517" t="s">
        <v>10</v>
      </c>
      <c r="T61" s="517"/>
      <c r="U61" s="517"/>
      <c r="V61" s="517"/>
      <c r="W61" s="517"/>
      <c r="X61" s="517"/>
      <c r="Y61" s="518"/>
      <c r="Z61" s="518"/>
      <c r="AA61" s="518"/>
      <c r="AB61" s="518"/>
      <c r="AC61" s="518"/>
      <c r="AD61" s="518"/>
      <c r="AE61" s="518"/>
      <c r="AF61" s="518"/>
      <c r="AG61" s="518"/>
      <c r="AH61" s="518"/>
    </row>
    <row r="63" spans="2:48" ht="18" customHeight="1">
      <c r="B63" s="36" t="s">
        <v>273</v>
      </c>
    </row>
    <row r="64" spans="2:48" ht="18" customHeight="1">
      <c r="B64" s="36" t="s">
        <v>118</v>
      </c>
    </row>
  </sheetData>
  <sheetProtection insertRows="0"/>
  <mergeCells count="84">
    <mergeCell ref="Q55:AH55"/>
    <mergeCell ref="D55:P55"/>
    <mergeCell ref="Q59:X59"/>
    <mergeCell ref="Q33:AG33"/>
    <mergeCell ref="S61:X61"/>
    <mergeCell ref="Y61:AH61"/>
    <mergeCell ref="Y59:AH59"/>
    <mergeCell ref="S60:X60"/>
    <mergeCell ref="Y60:AH60"/>
    <mergeCell ref="Q36:AG36"/>
    <mergeCell ref="Q47:AG47"/>
    <mergeCell ref="D47:P47"/>
    <mergeCell ref="Q46:Y46"/>
    <mergeCell ref="Z46:AH46"/>
    <mergeCell ref="D41:P41"/>
    <mergeCell ref="Q41:AG41"/>
    <mergeCell ref="R15:AH15"/>
    <mergeCell ref="R16:AH16"/>
    <mergeCell ref="R17:AH17"/>
    <mergeCell ref="C49:C50"/>
    <mergeCell ref="C51:C54"/>
    <mergeCell ref="Q50:Y50"/>
    <mergeCell ref="Z50:AH50"/>
    <mergeCell ref="D19:AH19"/>
    <mergeCell ref="D51:P54"/>
    <mergeCell ref="R51:AH51"/>
    <mergeCell ref="R52:AH52"/>
    <mergeCell ref="R53:AH53"/>
    <mergeCell ref="R54:AH54"/>
    <mergeCell ref="D49:P50"/>
    <mergeCell ref="Q49:Y49"/>
    <mergeCell ref="Z49:AH49"/>
    <mergeCell ref="F31:P31"/>
    <mergeCell ref="F32:P32"/>
    <mergeCell ref="E29:P29"/>
    <mergeCell ref="B2:AH2"/>
    <mergeCell ref="D22:P22"/>
    <mergeCell ref="P4:U4"/>
    <mergeCell ref="V4:AH4"/>
    <mergeCell ref="P5:U5"/>
    <mergeCell ref="P6:U6"/>
    <mergeCell ref="V6:AH6"/>
    <mergeCell ref="R14:AH14"/>
    <mergeCell ref="Q11:AG11"/>
    <mergeCell ref="V5:AH5"/>
    <mergeCell ref="P7:U7"/>
    <mergeCell ref="C12:C13"/>
    <mergeCell ref="D15:P17"/>
    <mergeCell ref="Q30:AG30"/>
    <mergeCell ref="Q22:AG22"/>
    <mergeCell ref="Q28:AG28"/>
    <mergeCell ref="Q29:AG29"/>
    <mergeCell ref="Q23:AG23"/>
    <mergeCell ref="Q10:AG10"/>
    <mergeCell ref="D11:P11"/>
    <mergeCell ref="D12:P13"/>
    <mergeCell ref="Q12:Y12"/>
    <mergeCell ref="Z12:AH12"/>
    <mergeCell ref="Q13:Y13"/>
    <mergeCell ref="Z13:AH13"/>
    <mergeCell ref="Q42:AG42"/>
    <mergeCell ref="D43:AH43"/>
    <mergeCell ref="D46:P46"/>
    <mergeCell ref="D39:P39"/>
    <mergeCell ref="Q39:AG39"/>
    <mergeCell ref="Q40:AG40"/>
    <mergeCell ref="H40:P40"/>
    <mergeCell ref="H42:P42"/>
    <mergeCell ref="F30:P30"/>
    <mergeCell ref="F33:P33"/>
    <mergeCell ref="D14:I14"/>
    <mergeCell ref="Q34:AG34"/>
    <mergeCell ref="Q35:AG35"/>
    <mergeCell ref="G34:P34"/>
    <mergeCell ref="G35:P35"/>
    <mergeCell ref="D18:P18"/>
    <mergeCell ref="Q18:AH18"/>
    <mergeCell ref="Q31:AG31"/>
    <mergeCell ref="Q32:AG32"/>
    <mergeCell ref="D28:P28"/>
    <mergeCell ref="F23:P23"/>
    <mergeCell ref="D25:AH25"/>
    <mergeCell ref="D24:P24"/>
    <mergeCell ref="Q24:AH24"/>
  </mergeCells>
  <phoneticPr fontId="4"/>
  <dataValidations count="3">
    <dataValidation type="list" allowBlank="1" showInputMessage="1" showErrorMessage="1" sqref="Q51:Q54 Q14:Q17" xr:uid="{00000000-0002-0000-0600-000000000000}">
      <formula1>$AN$1:$AN$2</formula1>
    </dataValidation>
    <dataValidation type="list" allowBlank="1" showInputMessage="1" showErrorMessage="1" sqref="Z46" xr:uid="{00000000-0002-0000-0600-000001000000}">
      <formula1>$AK$46:$AK$47</formula1>
    </dataValidation>
    <dataValidation type="list" allowBlank="1" showInputMessage="1" showErrorMessage="1" sqref="Q13:Y13 Q50:Y50" xr:uid="{396D7D87-F714-4C1D-A867-3CA35DB69958}">
      <formula1>$B$62:$B$64</formula1>
    </dataValidation>
  </dataValidations>
  <printOptions horizontalCentered="1"/>
  <pageMargins left="0.59055118110236227" right="0.59055118110236227" top="0.43307086614173229" bottom="0.19685039370078741" header="0.35433070866141736" footer="0.23622047244094491"/>
  <pageSetup paperSize="9" scale="87" orientation="portrait" r:id="rId1"/>
  <headerFooter alignWithMargins="0"/>
  <rowBreaks count="2" manualBreakCount="2">
    <brk id="44" max="34" man="1"/>
    <brk id="61" max="3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AF55"/>
  <sheetViews>
    <sheetView showGridLines="0" view="pageBreakPreview" topLeftCell="D5" zoomScale="85" zoomScaleNormal="100" zoomScaleSheetLayoutView="85" workbookViewId="0">
      <selection activeCell="P34" sqref="P34"/>
    </sheetView>
  </sheetViews>
  <sheetFormatPr defaultColWidth="9.125" defaultRowHeight="12"/>
  <cols>
    <col min="1" max="3" width="4.625" style="55" customWidth="1"/>
    <col min="4" max="4" width="15" style="55" customWidth="1"/>
    <col min="5" max="5" width="7.125" style="55" customWidth="1"/>
    <col min="6" max="6" width="16" style="55" customWidth="1"/>
    <col min="7" max="7" width="7.75" style="55" customWidth="1"/>
    <col min="8" max="8" width="10.125" style="55" customWidth="1"/>
    <col min="9" max="10" width="8.5" style="55" customWidth="1"/>
    <col min="11" max="13" width="15.75" style="55" customWidth="1"/>
    <col min="14" max="16" width="18.75" style="55" customWidth="1"/>
    <col min="17" max="17" width="14.75" style="55" customWidth="1"/>
    <col min="18" max="18" width="18.75" style="55" customWidth="1"/>
    <col min="19" max="21" width="15.75" style="55" customWidth="1"/>
    <col min="22" max="24" width="18.75" style="55" customWidth="1"/>
    <col min="25" max="26" width="15.75" style="55" customWidth="1"/>
    <col min="27" max="27" width="18.75" style="55" customWidth="1"/>
    <col min="28" max="29" width="19.5" style="55" customWidth="1"/>
    <col min="30" max="30" width="22.25" style="55" customWidth="1"/>
    <col min="31" max="31" width="2.5" style="55" customWidth="1"/>
    <col min="32" max="16384" width="9.125" style="55"/>
  </cols>
  <sheetData>
    <row r="1" spans="1:31" ht="33.6" customHeight="1">
      <c r="A1" s="101" t="s">
        <v>240</v>
      </c>
      <c r="AA1" s="538" t="s">
        <v>87</v>
      </c>
      <c r="AB1" s="541">
        <f>【様式５】実績報告書Ⅰ!V5</f>
        <v>0</v>
      </c>
      <c r="AC1" s="542"/>
      <c r="AD1" s="543"/>
    </row>
    <row r="2" spans="1:31" ht="33.6" customHeight="1">
      <c r="A2" s="54"/>
      <c r="AA2" s="539"/>
      <c r="AB2" s="544"/>
      <c r="AC2" s="545"/>
      <c r="AD2" s="546"/>
    </row>
    <row r="3" spans="1:31" ht="24.75" customHeight="1" thickBot="1">
      <c r="A3" s="550" t="s">
        <v>88</v>
      </c>
      <c r="B3" s="550"/>
      <c r="C3" s="550"/>
      <c r="D3" s="550"/>
      <c r="E3" s="550"/>
      <c r="F3" s="550"/>
      <c r="G3" s="550"/>
      <c r="H3" s="550"/>
      <c r="I3" s="550"/>
      <c r="J3" s="550"/>
      <c r="K3" s="550"/>
      <c r="L3" s="550"/>
      <c r="M3" s="550"/>
      <c r="N3" s="102"/>
      <c r="O3" s="102"/>
      <c r="P3" s="102"/>
      <c r="Q3" s="56"/>
      <c r="R3" s="56"/>
      <c r="S3" s="103"/>
      <c r="T3" s="103"/>
      <c r="U3" s="103"/>
      <c r="V3" s="103"/>
      <c r="W3" s="103"/>
      <c r="X3" s="103"/>
      <c r="Y3" s="103"/>
      <c r="Z3" s="103"/>
      <c r="AA3" s="540"/>
      <c r="AB3" s="547"/>
      <c r="AC3" s="548"/>
      <c r="AD3" s="549"/>
      <c r="AE3" s="104"/>
    </row>
    <row r="4" spans="1:31" ht="10.9" customHeight="1" thickBot="1">
      <c r="A4" s="102"/>
      <c r="B4" s="102"/>
      <c r="C4" s="102"/>
      <c r="D4" s="102"/>
      <c r="E4" s="102"/>
      <c r="F4" s="102"/>
      <c r="G4" s="102"/>
      <c r="H4" s="102"/>
      <c r="I4" s="102"/>
      <c r="J4" s="102"/>
      <c r="K4" s="102"/>
      <c r="L4" s="102"/>
      <c r="M4" s="102"/>
      <c r="N4" s="102"/>
      <c r="O4" s="102"/>
      <c r="P4" s="102"/>
      <c r="Q4" s="56"/>
      <c r="R4" s="56"/>
      <c r="S4" s="103"/>
      <c r="T4" s="103"/>
      <c r="U4" s="103"/>
      <c r="V4" s="103"/>
      <c r="W4" s="103"/>
      <c r="X4" s="103"/>
      <c r="Y4" s="103"/>
      <c r="Z4" s="103"/>
      <c r="AA4" s="105"/>
      <c r="AB4" s="73"/>
      <c r="AC4" s="57"/>
      <c r="AD4" s="58"/>
      <c r="AE4" s="104"/>
    </row>
    <row r="5" spans="1:31" ht="20.100000000000001" customHeight="1">
      <c r="A5" s="551" t="s">
        <v>89</v>
      </c>
      <c r="B5" s="554" t="s">
        <v>90</v>
      </c>
      <c r="C5" s="555"/>
      <c r="D5" s="556"/>
      <c r="E5" s="563" t="s">
        <v>91</v>
      </c>
      <c r="F5" s="563" t="s">
        <v>92</v>
      </c>
      <c r="G5" s="563" t="s">
        <v>228</v>
      </c>
      <c r="H5" s="563" t="s">
        <v>229</v>
      </c>
      <c r="I5" s="563" t="s">
        <v>230</v>
      </c>
      <c r="J5" s="606" t="s">
        <v>93</v>
      </c>
      <c r="K5" s="584" t="s">
        <v>250</v>
      </c>
      <c r="L5" s="585"/>
      <c r="M5" s="585"/>
      <c r="N5" s="585"/>
      <c r="O5" s="585"/>
      <c r="P5" s="585"/>
      <c r="Q5" s="585"/>
      <c r="R5" s="609"/>
      <c r="S5" s="584" t="s">
        <v>155</v>
      </c>
      <c r="T5" s="585"/>
      <c r="U5" s="585"/>
      <c r="V5" s="586"/>
      <c r="W5" s="905" t="s">
        <v>277</v>
      </c>
      <c r="X5" s="905" t="s">
        <v>278</v>
      </c>
      <c r="Y5" s="578" t="s">
        <v>156</v>
      </c>
      <c r="Z5" s="581" t="s">
        <v>182</v>
      </c>
      <c r="AA5" s="575" t="s">
        <v>170</v>
      </c>
      <c r="AB5" s="566" t="s">
        <v>98</v>
      </c>
      <c r="AC5" s="567"/>
      <c r="AD5" s="568"/>
      <c r="AE5" s="104"/>
    </row>
    <row r="6" spans="1:31" ht="19.899999999999999" customHeight="1">
      <c r="A6" s="552"/>
      <c r="B6" s="557"/>
      <c r="C6" s="558"/>
      <c r="D6" s="559"/>
      <c r="E6" s="564"/>
      <c r="F6" s="564"/>
      <c r="G6" s="564"/>
      <c r="H6" s="564"/>
      <c r="I6" s="564"/>
      <c r="J6" s="607"/>
      <c r="K6" s="595" t="s">
        <v>94</v>
      </c>
      <c r="L6" s="596"/>
      <c r="M6" s="596"/>
      <c r="N6" s="597"/>
      <c r="O6" s="903" t="s">
        <v>275</v>
      </c>
      <c r="P6" s="903" t="s">
        <v>276</v>
      </c>
      <c r="Q6" s="598" t="s">
        <v>95</v>
      </c>
      <c r="R6" s="600" t="s">
        <v>96</v>
      </c>
      <c r="S6" s="602" t="s">
        <v>171</v>
      </c>
      <c r="T6" s="602"/>
      <c r="U6" s="603"/>
      <c r="V6" s="604" t="s">
        <v>97</v>
      </c>
      <c r="W6" s="906"/>
      <c r="X6" s="906"/>
      <c r="Y6" s="579"/>
      <c r="Z6" s="582"/>
      <c r="AA6" s="576"/>
      <c r="AB6" s="569"/>
      <c r="AC6" s="570"/>
      <c r="AD6" s="571"/>
      <c r="AE6" s="106"/>
    </row>
    <row r="7" spans="1:31" ht="51.6" customHeight="1" thickBot="1">
      <c r="A7" s="553"/>
      <c r="B7" s="560"/>
      <c r="C7" s="561"/>
      <c r="D7" s="562"/>
      <c r="E7" s="565"/>
      <c r="F7" s="565"/>
      <c r="G7" s="565"/>
      <c r="H7" s="565"/>
      <c r="I7" s="565"/>
      <c r="J7" s="608"/>
      <c r="K7" s="107" t="s">
        <v>99</v>
      </c>
      <c r="L7" s="108" t="s">
        <v>100</v>
      </c>
      <c r="M7" s="109" t="s">
        <v>101</v>
      </c>
      <c r="N7" s="59" t="s">
        <v>102</v>
      </c>
      <c r="O7" s="904"/>
      <c r="P7" s="904"/>
      <c r="Q7" s="599"/>
      <c r="R7" s="601"/>
      <c r="S7" s="110" t="s">
        <v>103</v>
      </c>
      <c r="T7" s="111" t="s">
        <v>104</v>
      </c>
      <c r="U7" s="112" t="s">
        <v>105</v>
      </c>
      <c r="V7" s="605"/>
      <c r="W7" s="907"/>
      <c r="X7" s="907"/>
      <c r="Y7" s="580"/>
      <c r="Z7" s="583"/>
      <c r="AA7" s="577"/>
      <c r="AB7" s="572"/>
      <c r="AC7" s="573"/>
      <c r="AD7" s="574"/>
      <c r="AE7" s="113"/>
    </row>
    <row r="8" spans="1:31" ht="30" customHeight="1" thickBot="1">
      <c r="A8" s="114">
        <v>1</v>
      </c>
      <c r="B8" s="587"/>
      <c r="C8" s="587"/>
      <c r="D8" s="587"/>
      <c r="E8" s="115"/>
      <c r="F8" s="115"/>
      <c r="G8" s="115"/>
      <c r="H8" s="115"/>
      <c r="I8" s="116"/>
      <c r="J8" s="117"/>
      <c r="K8" s="141"/>
      <c r="L8" s="142"/>
      <c r="M8" s="142"/>
      <c r="N8" s="251">
        <f t="shared" ref="N8:N37" si="0">SUM(K8:M8)</f>
        <v>0</v>
      </c>
      <c r="O8" s="251"/>
      <c r="P8" s="251"/>
      <c r="Q8" s="143"/>
      <c r="R8" s="261">
        <f>SUM(N8+Q8)</f>
        <v>0</v>
      </c>
      <c r="S8" s="144"/>
      <c r="T8" s="142"/>
      <c r="U8" s="143"/>
      <c r="V8" s="280">
        <f t="shared" ref="V8:V37" si="1">SUM(S8:U8)</f>
        <v>0</v>
      </c>
      <c r="W8" s="280"/>
      <c r="X8" s="280"/>
      <c r="Y8" s="336"/>
      <c r="Z8" s="337"/>
      <c r="AA8" s="252">
        <f>V8-R8-Y8-Z8</f>
        <v>0</v>
      </c>
      <c r="AB8" s="588"/>
      <c r="AC8" s="588"/>
      <c r="AD8" s="589"/>
      <c r="AE8" s="118"/>
    </row>
    <row r="9" spans="1:31" ht="30" customHeight="1" thickBot="1">
      <c r="A9" s="119">
        <f>A8+1</f>
        <v>2</v>
      </c>
      <c r="B9" s="590"/>
      <c r="C9" s="591"/>
      <c r="D9" s="592"/>
      <c r="E9" s="120"/>
      <c r="F9" s="121"/>
      <c r="G9" s="122"/>
      <c r="H9" s="122"/>
      <c r="I9" s="123"/>
      <c r="J9" s="124"/>
      <c r="K9" s="145"/>
      <c r="L9" s="146"/>
      <c r="M9" s="146"/>
      <c r="N9" s="253">
        <f t="shared" si="0"/>
        <v>0</v>
      </c>
      <c r="O9" s="253"/>
      <c r="P9" s="253"/>
      <c r="Q9" s="147"/>
      <c r="R9" s="261">
        <f t="shared" ref="R9:R37" si="2">SUM(N9+Q9)</f>
        <v>0</v>
      </c>
      <c r="S9" s="148"/>
      <c r="T9" s="146"/>
      <c r="U9" s="147"/>
      <c r="V9" s="281">
        <f t="shared" si="1"/>
        <v>0</v>
      </c>
      <c r="W9" s="281"/>
      <c r="X9" s="281"/>
      <c r="Y9" s="338"/>
      <c r="Z9" s="339"/>
      <c r="AA9" s="254">
        <f t="shared" ref="AA9:AA36" si="3">V9-R9-Y9-Z9</f>
        <v>0</v>
      </c>
      <c r="AB9" s="593"/>
      <c r="AC9" s="593"/>
      <c r="AD9" s="594"/>
      <c r="AE9" s="118"/>
    </row>
    <row r="10" spans="1:31" ht="30" customHeight="1" thickBot="1">
      <c r="A10" s="125">
        <f t="shared" ref="A10:A36" si="4">A9+1</f>
        <v>3</v>
      </c>
      <c r="B10" s="590"/>
      <c r="C10" s="591"/>
      <c r="D10" s="592"/>
      <c r="E10" s="121"/>
      <c r="F10" s="121"/>
      <c r="G10" s="121"/>
      <c r="H10" s="121"/>
      <c r="I10" s="126"/>
      <c r="J10" s="127"/>
      <c r="K10" s="149"/>
      <c r="L10" s="150"/>
      <c r="M10" s="150"/>
      <c r="N10" s="253">
        <f t="shared" si="0"/>
        <v>0</v>
      </c>
      <c r="O10" s="253"/>
      <c r="P10" s="253"/>
      <c r="Q10" s="151"/>
      <c r="R10" s="261">
        <f t="shared" si="2"/>
        <v>0</v>
      </c>
      <c r="S10" s="152"/>
      <c r="T10" s="150"/>
      <c r="U10" s="151"/>
      <c r="V10" s="281">
        <f t="shared" si="1"/>
        <v>0</v>
      </c>
      <c r="W10" s="281"/>
      <c r="X10" s="281"/>
      <c r="Y10" s="338"/>
      <c r="Z10" s="339"/>
      <c r="AA10" s="254">
        <f t="shared" si="3"/>
        <v>0</v>
      </c>
      <c r="AB10" s="610"/>
      <c r="AC10" s="611"/>
      <c r="AD10" s="612"/>
      <c r="AE10" s="118"/>
    </row>
    <row r="11" spans="1:31" ht="30" customHeight="1" thickBot="1">
      <c r="A11" s="125">
        <f t="shared" si="4"/>
        <v>4</v>
      </c>
      <c r="B11" s="590"/>
      <c r="C11" s="591"/>
      <c r="D11" s="592"/>
      <c r="E11" s="121"/>
      <c r="F11" s="121"/>
      <c r="G11" s="121"/>
      <c r="H11" s="121"/>
      <c r="I11" s="126"/>
      <c r="J11" s="127"/>
      <c r="K11" s="149"/>
      <c r="L11" s="150"/>
      <c r="M11" s="150"/>
      <c r="N11" s="253">
        <f t="shared" si="0"/>
        <v>0</v>
      </c>
      <c r="O11" s="253"/>
      <c r="P11" s="253"/>
      <c r="Q11" s="151"/>
      <c r="R11" s="261">
        <f t="shared" si="2"/>
        <v>0</v>
      </c>
      <c r="S11" s="152"/>
      <c r="T11" s="150"/>
      <c r="U11" s="151"/>
      <c r="V11" s="281">
        <f t="shared" si="1"/>
        <v>0</v>
      </c>
      <c r="W11" s="281"/>
      <c r="X11" s="281"/>
      <c r="Y11" s="338"/>
      <c r="Z11" s="339"/>
      <c r="AA11" s="254">
        <f t="shared" si="3"/>
        <v>0</v>
      </c>
      <c r="AB11" s="613"/>
      <c r="AC11" s="613"/>
      <c r="AD11" s="614"/>
      <c r="AE11" s="118"/>
    </row>
    <row r="12" spans="1:31" ht="30" customHeight="1" thickBot="1">
      <c r="A12" s="125">
        <f t="shared" si="4"/>
        <v>5</v>
      </c>
      <c r="B12" s="590"/>
      <c r="C12" s="591"/>
      <c r="D12" s="592"/>
      <c r="E12" s="121"/>
      <c r="F12" s="121"/>
      <c r="G12" s="121"/>
      <c r="H12" s="121"/>
      <c r="I12" s="126"/>
      <c r="J12" s="127"/>
      <c r="K12" s="149"/>
      <c r="L12" s="150"/>
      <c r="M12" s="150"/>
      <c r="N12" s="253">
        <f t="shared" si="0"/>
        <v>0</v>
      </c>
      <c r="O12" s="253"/>
      <c r="P12" s="253"/>
      <c r="Q12" s="151"/>
      <c r="R12" s="261">
        <f t="shared" si="2"/>
        <v>0</v>
      </c>
      <c r="S12" s="152"/>
      <c r="T12" s="150"/>
      <c r="U12" s="151"/>
      <c r="V12" s="281">
        <f t="shared" si="1"/>
        <v>0</v>
      </c>
      <c r="W12" s="281"/>
      <c r="X12" s="281"/>
      <c r="Y12" s="338"/>
      <c r="Z12" s="339"/>
      <c r="AA12" s="254">
        <f t="shared" si="3"/>
        <v>0</v>
      </c>
      <c r="AB12" s="593"/>
      <c r="AC12" s="593"/>
      <c r="AD12" s="594"/>
      <c r="AE12" s="118"/>
    </row>
    <row r="13" spans="1:31" ht="30" customHeight="1" thickBot="1">
      <c r="A13" s="125">
        <f t="shared" si="4"/>
        <v>6</v>
      </c>
      <c r="B13" s="590"/>
      <c r="C13" s="591"/>
      <c r="D13" s="592"/>
      <c r="E13" s="121"/>
      <c r="F13" s="121"/>
      <c r="G13" s="120"/>
      <c r="H13" s="120"/>
      <c r="I13" s="128"/>
      <c r="J13" s="129"/>
      <c r="K13" s="149"/>
      <c r="L13" s="150"/>
      <c r="M13" s="151"/>
      <c r="N13" s="253">
        <f t="shared" si="0"/>
        <v>0</v>
      </c>
      <c r="O13" s="253"/>
      <c r="P13" s="253"/>
      <c r="Q13" s="151"/>
      <c r="R13" s="261">
        <f t="shared" si="2"/>
        <v>0</v>
      </c>
      <c r="S13" s="152"/>
      <c r="T13" s="150"/>
      <c r="U13" s="151"/>
      <c r="V13" s="281">
        <f t="shared" si="1"/>
        <v>0</v>
      </c>
      <c r="W13" s="281"/>
      <c r="X13" s="281"/>
      <c r="Y13" s="338"/>
      <c r="Z13" s="339"/>
      <c r="AA13" s="254">
        <f t="shared" si="3"/>
        <v>0</v>
      </c>
      <c r="AB13" s="611"/>
      <c r="AC13" s="611"/>
      <c r="AD13" s="612"/>
      <c r="AE13" s="118"/>
    </row>
    <row r="14" spans="1:31" ht="30" customHeight="1" thickBot="1">
      <c r="A14" s="125">
        <f t="shared" si="4"/>
        <v>7</v>
      </c>
      <c r="B14" s="590"/>
      <c r="C14" s="591"/>
      <c r="D14" s="592"/>
      <c r="E14" s="121"/>
      <c r="F14" s="121"/>
      <c r="G14" s="121"/>
      <c r="H14" s="121"/>
      <c r="I14" s="126"/>
      <c r="J14" s="127"/>
      <c r="K14" s="149"/>
      <c r="L14" s="150"/>
      <c r="M14" s="151"/>
      <c r="N14" s="253">
        <f t="shared" si="0"/>
        <v>0</v>
      </c>
      <c r="O14" s="253"/>
      <c r="P14" s="253"/>
      <c r="Q14" s="151"/>
      <c r="R14" s="261">
        <f t="shared" si="2"/>
        <v>0</v>
      </c>
      <c r="S14" s="152"/>
      <c r="T14" s="150"/>
      <c r="U14" s="151"/>
      <c r="V14" s="281">
        <f t="shared" si="1"/>
        <v>0</v>
      </c>
      <c r="W14" s="281"/>
      <c r="X14" s="281"/>
      <c r="Y14" s="338"/>
      <c r="Z14" s="339"/>
      <c r="AA14" s="254">
        <f t="shared" si="3"/>
        <v>0</v>
      </c>
      <c r="AB14" s="611"/>
      <c r="AC14" s="611"/>
      <c r="AD14" s="612"/>
      <c r="AE14" s="118"/>
    </row>
    <row r="15" spans="1:31" ht="30" customHeight="1" thickBot="1">
      <c r="A15" s="125">
        <f t="shared" si="4"/>
        <v>8</v>
      </c>
      <c r="B15" s="615"/>
      <c r="C15" s="615"/>
      <c r="D15" s="615"/>
      <c r="E15" s="203"/>
      <c r="F15" s="203"/>
      <c r="G15" s="203"/>
      <c r="H15" s="121"/>
      <c r="I15" s="126"/>
      <c r="J15" s="126"/>
      <c r="K15" s="153"/>
      <c r="L15" s="150"/>
      <c r="M15" s="151"/>
      <c r="N15" s="253">
        <f t="shared" si="0"/>
        <v>0</v>
      </c>
      <c r="O15" s="253"/>
      <c r="P15" s="253"/>
      <c r="Q15" s="151"/>
      <c r="R15" s="261">
        <f t="shared" si="2"/>
        <v>0</v>
      </c>
      <c r="S15" s="154"/>
      <c r="T15" s="150"/>
      <c r="U15" s="151"/>
      <c r="V15" s="281">
        <f t="shared" si="1"/>
        <v>0</v>
      </c>
      <c r="W15" s="281"/>
      <c r="X15" s="281"/>
      <c r="Y15" s="338"/>
      <c r="Z15" s="339"/>
      <c r="AA15" s="254">
        <f t="shared" si="3"/>
        <v>0</v>
      </c>
      <c r="AB15" s="611"/>
      <c r="AC15" s="611"/>
      <c r="AD15" s="612"/>
      <c r="AE15" s="118"/>
    </row>
    <row r="16" spans="1:31" ht="30" customHeight="1" thickBot="1">
      <c r="A16" s="125">
        <f t="shared" si="4"/>
        <v>9</v>
      </c>
      <c r="B16" s="615"/>
      <c r="C16" s="615"/>
      <c r="D16" s="615"/>
      <c r="E16" s="203"/>
      <c r="F16" s="203"/>
      <c r="G16" s="203"/>
      <c r="H16" s="121"/>
      <c r="I16" s="126"/>
      <c r="J16" s="126"/>
      <c r="K16" s="153"/>
      <c r="L16" s="150"/>
      <c r="M16" s="151"/>
      <c r="N16" s="253">
        <f t="shared" si="0"/>
        <v>0</v>
      </c>
      <c r="O16" s="253"/>
      <c r="P16" s="253"/>
      <c r="Q16" s="151"/>
      <c r="R16" s="261">
        <f t="shared" si="2"/>
        <v>0</v>
      </c>
      <c r="S16" s="154"/>
      <c r="T16" s="150"/>
      <c r="U16" s="151"/>
      <c r="V16" s="281">
        <f t="shared" si="1"/>
        <v>0</v>
      </c>
      <c r="W16" s="281"/>
      <c r="X16" s="281"/>
      <c r="Y16" s="338"/>
      <c r="Z16" s="339"/>
      <c r="AA16" s="254">
        <f t="shared" si="3"/>
        <v>0</v>
      </c>
      <c r="AB16" s="611"/>
      <c r="AC16" s="611"/>
      <c r="AD16" s="612"/>
      <c r="AE16" s="118"/>
    </row>
    <row r="17" spans="1:31" ht="30" customHeight="1" thickBot="1">
      <c r="A17" s="125">
        <f t="shared" si="4"/>
        <v>10</v>
      </c>
      <c r="B17" s="615"/>
      <c r="C17" s="615"/>
      <c r="D17" s="615"/>
      <c r="E17" s="203"/>
      <c r="F17" s="203"/>
      <c r="G17" s="203"/>
      <c r="H17" s="121"/>
      <c r="I17" s="126"/>
      <c r="J17" s="126"/>
      <c r="K17" s="153"/>
      <c r="L17" s="150"/>
      <c r="M17" s="151"/>
      <c r="N17" s="253">
        <f t="shared" si="0"/>
        <v>0</v>
      </c>
      <c r="O17" s="253"/>
      <c r="P17" s="253"/>
      <c r="Q17" s="151"/>
      <c r="R17" s="261">
        <f t="shared" si="2"/>
        <v>0</v>
      </c>
      <c r="S17" s="154"/>
      <c r="T17" s="150"/>
      <c r="U17" s="151"/>
      <c r="V17" s="281">
        <f t="shared" si="1"/>
        <v>0</v>
      </c>
      <c r="W17" s="281"/>
      <c r="X17" s="281"/>
      <c r="Y17" s="338"/>
      <c r="Z17" s="339"/>
      <c r="AA17" s="254">
        <f t="shared" si="3"/>
        <v>0</v>
      </c>
      <c r="AB17" s="611"/>
      <c r="AC17" s="611"/>
      <c r="AD17" s="612"/>
      <c r="AE17" s="118"/>
    </row>
    <row r="18" spans="1:31" ht="30" customHeight="1" thickBot="1">
      <c r="A18" s="125">
        <f t="shared" si="4"/>
        <v>11</v>
      </c>
      <c r="B18" s="615"/>
      <c r="C18" s="615"/>
      <c r="D18" s="615"/>
      <c r="E18" s="203"/>
      <c r="F18" s="203"/>
      <c r="G18" s="203"/>
      <c r="H18" s="121"/>
      <c r="I18" s="126"/>
      <c r="J18" s="126"/>
      <c r="K18" s="153"/>
      <c r="L18" s="150"/>
      <c r="M18" s="151"/>
      <c r="N18" s="253">
        <f t="shared" si="0"/>
        <v>0</v>
      </c>
      <c r="O18" s="253"/>
      <c r="P18" s="253"/>
      <c r="Q18" s="151"/>
      <c r="R18" s="261">
        <f t="shared" si="2"/>
        <v>0</v>
      </c>
      <c r="S18" s="154"/>
      <c r="T18" s="150"/>
      <c r="U18" s="151"/>
      <c r="V18" s="281">
        <f t="shared" si="1"/>
        <v>0</v>
      </c>
      <c r="W18" s="281"/>
      <c r="X18" s="281"/>
      <c r="Y18" s="338"/>
      <c r="Z18" s="339"/>
      <c r="AA18" s="254">
        <f t="shared" si="3"/>
        <v>0</v>
      </c>
      <c r="AB18" s="611"/>
      <c r="AC18" s="611"/>
      <c r="AD18" s="612"/>
      <c r="AE18" s="118"/>
    </row>
    <row r="19" spans="1:31" ht="30" customHeight="1" thickBot="1">
      <c r="A19" s="125">
        <f t="shared" si="4"/>
        <v>12</v>
      </c>
      <c r="B19" s="615"/>
      <c r="C19" s="615"/>
      <c r="D19" s="615"/>
      <c r="E19" s="203"/>
      <c r="F19" s="203"/>
      <c r="G19" s="203"/>
      <c r="H19" s="121"/>
      <c r="I19" s="126"/>
      <c r="J19" s="126"/>
      <c r="K19" s="153"/>
      <c r="L19" s="150"/>
      <c r="M19" s="151"/>
      <c r="N19" s="253">
        <f t="shared" si="0"/>
        <v>0</v>
      </c>
      <c r="O19" s="253"/>
      <c r="P19" s="253"/>
      <c r="Q19" s="151"/>
      <c r="R19" s="261">
        <f t="shared" si="2"/>
        <v>0</v>
      </c>
      <c r="S19" s="154"/>
      <c r="T19" s="150"/>
      <c r="U19" s="151"/>
      <c r="V19" s="281">
        <f t="shared" si="1"/>
        <v>0</v>
      </c>
      <c r="W19" s="281"/>
      <c r="X19" s="281"/>
      <c r="Y19" s="338"/>
      <c r="Z19" s="339"/>
      <c r="AA19" s="254">
        <f t="shared" si="3"/>
        <v>0</v>
      </c>
      <c r="AB19" s="611"/>
      <c r="AC19" s="611"/>
      <c r="AD19" s="612"/>
      <c r="AE19" s="118"/>
    </row>
    <row r="20" spans="1:31" ht="30" customHeight="1" thickBot="1">
      <c r="A20" s="125">
        <f t="shared" si="4"/>
        <v>13</v>
      </c>
      <c r="B20" s="615"/>
      <c r="C20" s="615"/>
      <c r="D20" s="615"/>
      <c r="E20" s="203"/>
      <c r="F20" s="203"/>
      <c r="G20" s="203"/>
      <c r="H20" s="121"/>
      <c r="I20" s="126"/>
      <c r="J20" s="126"/>
      <c r="K20" s="153"/>
      <c r="L20" s="150"/>
      <c r="M20" s="151"/>
      <c r="N20" s="253">
        <f t="shared" si="0"/>
        <v>0</v>
      </c>
      <c r="O20" s="253"/>
      <c r="P20" s="253"/>
      <c r="Q20" s="151"/>
      <c r="R20" s="261">
        <f t="shared" si="2"/>
        <v>0</v>
      </c>
      <c r="S20" s="154"/>
      <c r="T20" s="150"/>
      <c r="U20" s="151"/>
      <c r="V20" s="281">
        <f t="shared" si="1"/>
        <v>0</v>
      </c>
      <c r="W20" s="281"/>
      <c r="X20" s="281"/>
      <c r="Y20" s="338"/>
      <c r="Z20" s="339"/>
      <c r="AA20" s="254">
        <f t="shared" si="3"/>
        <v>0</v>
      </c>
      <c r="AB20" s="611"/>
      <c r="AC20" s="611"/>
      <c r="AD20" s="612"/>
      <c r="AE20" s="118"/>
    </row>
    <row r="21" spans="1:31" ht="30" customHeight="1" thickBot="1">
      <c r="A21" s="125">
        <f t="shared" si="4"/>
        <v>14</v>
      </c>
      <c r="B21" s="615"/>
      <c r="C21" s="615"/>
      <c r="D21" s="615"/>
      <c r="E21" s="203"/>
      <c r="F21" s="203"/>
      <c r="G21" s="203"/>
      <c r="H21" s="121"/>
      <c r="I21" s="126"/>
      <c r="J21" s="126"/>
      <c r="K21" s="153"/>
      <c r="L21" s="150"/>
      <c r="M21" s="151"/>
      <c r="N21" s="253">
        <f t="shared" si="0"/>
        <v>0</v>
      </c>
      <c r="O21" s="253"/>
      <c r="P21" s="253"/>
      <c r="Q21" s="151"/>
      <c r="R21" s="261">
        <f t="shared" si="2"/>
        <v>0</v>
      </c>
      <c r="S21" s="154"/>
      <c r="T21" s="150"/>
      <c r="U21" s="151"/>
      <c r="V21" s="281">
        <f t="shared" si="1"/>
        <v>0</v>
      </c>
      <c r="W21" s="281"/>
      <c r="X21" s="281"/>
      <c r="Y21" s="338"/>
      <c r="Z21" s="339"/>
      <c r="AA21" s="254">
        <f t="shared" si="3"/>
        <v>0</v>
      </c>
      <c r="AB21" s="611"/>
      <c r="AC21" s="611"/>
      <c r="AD21" s="612"/>
      <c r="AE21" s="118"/>
    </row>
    <row r="22" spans="1:31" ht="30" customHeight="1" thickBot="1">
      <c r="A22" s="125">
        <f t="shared" si="4"/>
        <v>15</v>
      </c>
      <c r="B22" s="615"/>
      <c r="C22" s="615"/>
      <c r="D22" s="615"/>
      <c r="E22" s="203"/>
      <c r="F22" s="203"/>
      <c r="G22" s="203"/>
      <c r="H22" s="121"/>
      <c r="I22" s="126"/>
      <c r="J22" s="126"/>
      <c r="K22" s="153"/>
      <c r="L22" s="150"/>
      <c r="M22" s="151"/>
      <c r="N22" s="253">
        <f t="shared" si="0"/>
        <v>0</v>
      </c>
      <c r="O22" s="253"/>
      <c r="P22" s="253"/>
      <c r="Q22" s="151"/>
      <c r="R22" s="261">
        <f t="shared" si="2"/>
        <v>0</v>
      </c>
      <c r="S22" s="154"/>
      <c r="T22" s="150"/>
      <c r="U22" s="151"/>
      <c r="V22" s="281">
        <f t="shared" si="1"/>
        <v>0</v>
      </c>
      <c r="W22" s="281"/>
      <c r="X22" s="281"/>
      <c r="Y22" s="338"/>
      <c r="Z22" s="339"/>
      <c r="AA22" s="254">
        <f t="shared" si="3"/>
        <v>0</v>
      </c>
      <c r="AB22" s="611"/>
      <c r="AC22" s="611"/>
      <c r="AD22" s="612"/>
      <c r="AE22" s="118"/>
    </row>
    <row r="23" spans="1:31" ht="30" customHeight="1" thickBot="1">
      <c r="A23" s="125">
        <f t="shared" si="4"/>
        <v>16</v>
      </c>
      <c r="B23" s="615"/>
      <c r="C23" s="615"/>
      <c r="D23" s="615"/>
      <c r="E23" s="203"/>
      <c r="F23" s="203"/>
      <c r="G23" s="203"/>
      <c r="H23" s="121"/>
      <c r="I23" s="126"/>
      <c r="J23" s="126"/>
      <c r="K23" s="153"/>
      <c r="L23" s="150"/>
      <c r="M23" s="151"/>
      <c r="N23" s="253">
        <f t="shared" si="0"/>
        <v>0</v>
      </c>
      <c r="O23" s="253"/>
      <c r="P23" s="253"/>
      <c r="Q23" s="151"/>
      <c r="R23" s="261">
        <f t="shared" si="2"/>
        <v>0</v>
      </c>
      <c r="S23" s="154"/>
      <c r="T23" s="150"/>
      <c r="U23" s="151"/>
      <c r="V23" s="281">
        <f t="shared" si="1"/>
        <v>0</v>
      </c>
      <c r="W23" s="281"/>
      <c r="X23" s="281"/>
      <c r="Y23" s="338"/>
      <c r="Z23" s="339"/>
      <c r="AA23" s="254">
        <f t="shared" si="3"/>
        <v>0</v>
      </c>
      <c r="AB23" s="611"/>
      <c r="AC23" s="611"/>
      <c r="AD23" s="612"/>
      <c r="AE23" s="118"/>
    </row>
    <row r="24" spans="1:31" ht="30" customHeight="1" thickBot="1">
      <c r="A24" s="125">
        <f t="shared" si="4"/>
        <v>17</v>
      </c>
      <c r="B24" s="615"/>
      <c r="C24" s="615"/>
      <c r="D24" s="615"/>
      <c r="E24" s="203"/>
      <c r="F24" s="203"/>
      <c r="G24" s="203"/>
      <c r="H24" s="121"/>
      <c r="I24" s="126"/>
      <c r="J24" s="126"/>
      <c r="K24" s="153"/>
      <c r="L24" s="150"/>
      <c r="M24" s="151"/>
      <c r="N24" s="253">
        <f t="shared" si="0"/>
        <v>0</v>
      </c>
      <c r="O24" s="253"/>
      <c r="P24" s="253"/>
      <c r="Q24" s="151"/>
      <c r="R24" s="261">
        <f t="shared" si="2"/>
        <v>0</v>
      </c>
      <c r="S24" s="154"/>
      <c r="T24" s="150"/>
      <c r="U24" s="151"/>
      <c r="V24" s="281">
        <f t="shared" si="1"/>
        <v>0</v>
      </c>
      <c r="W24" s="281"/>
      <c r="X24" s="281"/>
      <c r="Y24" s="338"/>
      <c r="Z24" s="339"/>
      <c r="AA24" s="254">
        <f t="shared" si="3"/>
        <v>0</v>
      </c>
      <c r="AB24" s="611"/>
      <c r="AC24" s="611"/>
      <c r="AD24" s="612"/>
      <c r="AE24" s="118"/>
    </row>
    <row r="25" spans="1:31" ht="30" customHeight="1" thickBot="1">
      <c r="A25" s="125">
        <f t="shared" si="4"/>
        <v>18</v>
      </c>
      <c r="B25" s="615"/>
      <c r="C25" s="615"/>
      <c r="D25" s="615"/>
      <c r="E25" s="203"/>
      <c r="F25" s="203"/>
      <c r="G25" s="203"/>
      <c r="H25" s="121"/>
      <c r="I25" s="126"/>
      <c r="J25" s="126"/>
      <c r="K25" s="153"/>
      <c r="L25" s="150"/>
      <c r="M25" s="151"/>
      <c r="N25" s="253">
        <f t="shared" si="0"/>
        <v>0</v>
      </c>
      <c r="O25" s="253"/>
      <c r="P25" s="253"/>
      <c r="Q25" s="151"/>
      <c r="R25" s="261">
        <f t="shared" si="2"/>
        <v>0</v>
      </c>
      <c r="S25" s="154"/>
      <c r="T25" s="150"/>
      <c r="U25" s="151"/>
      <c r="V25" s="281">
        <f t="shared" si="1"/>
        <v>0</v>
      </c>
      <c r="W25" s="281"/>
      <c r="X25" s="281"/>
      <c r="Y25" s="338"/>
      <c r="Z25" s="339"/>
      <c r="AA25" s="254">
        <f t="shared" si="3"/>
        <v>0</v>
      </c>
      <c r="AB25" s="611"/>
      <c r="AC25" s="611"/>
      <c r="AD25" s="612"/>
      <c r="AE25" s="118"/>
    </row>
    <row r="26" spans="1:31" ht="30" customHeight="1" thickBot="1">
      <c r="A26" s="125">
        <f t="shared" si="4"/>
        <v>19</v>
      </c>
      <c r="B26" s="615"/>
      <c r="C26" s="615"/>
      <c r="D26" s="615"/>
      <c r="E26" s="203"/>
      <c r="F26" s="203"/>
      <c r="G26" s="203"/>
      <c r="H26" s="121"/>
      <c r="I26" s="126"/>
      <c r="J26" s="126"/>
      <c r="K26" s="153"/>
      <c r="L26" s="150"/>
      <c r="M26" s="151"/>
      <c r="N26" s="253">
        <f t="shared" si="0"/>
        <v>0</v>
      </c>
      <c r="O26" s="253"/>
      <c r="P26" s="253"/>
      <c r="Q26" s="151"/>
      <c r="R26" s="261">
        <f t="shared" si="2"/>
        <v>0</v>
      </c>
      <c r="S26" s="154"/>
      <c r="T26" s="150"/>
      <c r="U26" s="151"/>
      <c r="V26" s="281">
        <f t="shared" si="1"/>
        <v>0</v>
      </c>
      <c r="W26" s="281"/>
      <c r="X26" s="281"/>
      <c r="Y26" s="338"/>
      <c r="Z26" s="339"/>
      <c r="AA26" s="254">
        <f t="shared" si="3"/>
        <v>0</v>
      </c>
      <c r="AB26" s="611"/>
      <c r="AC26" s="611"/>
      <c r="AD26" s="612"/>
      <c r="AE26" s="118"/>
    </row>
    <row r="27" spans="1:31" ht="30" customHeight="1" thickBot="1">
      <c r="A27" s="125">
        <f t="shared" si="4"/>
        <v>20</v>
      </c>
      <c r="B27" s="615"/>
      <c r="C27" s="615"/>
      <c r="D27" s="615"/>
      <c r="E27" s="203"/>
      <c r="F27" s="203"/>
      <c r="G27" s="203"/>
      <c r="H27" s="121"/>
      <c r="I27" s="126"/>
      <c r="J27" s="123"/>
      <c r="K27" s="153"/>
      <c r="L27" s="150"/>
      <c r="M27" s="151"/>
      <c r="N27" s="255">
        <f t="shared" si="0"/>
        <v>0</v>
      </c>
      <c r="O27" s="255"/>
      <c r="P27" s="255"/>
      <c r="Q27" s="151"/>
      <c r="R27" s="261">
        <f t="shared" si="2"/>
        <v>0</v>
      </c>
      <c r="S27" s="154"/>
      <c r="T27" s="150"/>
      <c r="U27" s="151"/>
      <c r="V27" s="282">
        <f t="shared" si="1"/>
        <v>0</v>
      </c>
      <c r="W27" s="282"/>
      <c r="X27" s="282"/>
      <c r="Y27" s="340"/>
      <c r="Z27" s="341"/>
      <c r="AA27" s="254">
        <f t="shared" si="3"/>
        <v>0</v>
      </c>
      <c r="AB27" s="611"/>
      <c r="AC27" s="611"/>
      <c r="AD27" s="612"/>
      <c r="AE27" s="118"/>
    </row>
    <row r="28" spans="1:31" ht="30" customHeight="1" thickBot="1">
      <c r="A28" s="125">
        <f t="shared" si="4"/>
        <v>21</v>
      </c>
      <c r="B28" s="615"/>
      <c r="C28" s="615"/>
      <c r="D28" s="615"/>
      <c r="E28" s="203"/>
      <c r="F28" s="203"/>
      <c r="G28" s="203"/>
      <c r="H28" s="121"/>
      <c r="I28" s="126"/>
      <c r="J28" s="123"/>
      <c r="K28" s="153"/>
      <c r="L28" s="150"/>
      <c r="M28" s="151"/>
      <c r="N28" s="255">
        <f t="shared" si="0"/>
        <v>0</v>
      </c>
      <c r="O28" s="255"/>
      <c r="P28" s="255"/>
      <c r="Q28" s="151"/>
      <c r="R28" s="261">
        <f t="shared" si="2"/>
        <v>0</v>
      </c>
      <c r="S28" s="154"/>
      <c r="T28" s="150"/>
      <c r="U28" s="151"/>
      <c r="V28" s="282">
        <f t="shared" si="1"/>
        <v>0</v>
      </c>
      <c r="W28" s="282"/>
      <c r="X28" s="282"/>
      <c r="Y28" s="340"/>
      <c r="Z28" s="341"/>
      <c r="AA28" s="254">
        <f t="shared" si="3"/>
        <v>0</v>
      </c>
      <c r="AB28" s="611"/>
      <c r="AC28" s="611"/>
      <c r="AD28" s="612"/>
      <c r="AE28" s="118"/>
    </row>
    <row r="29" spans="1:31" ht="30" customHeight="1" thickBot="1">
      <c r="A29" s="125">
        <f t="shared" si="4"/>
        <v>22</v>
      </c>
      <c r="B29" s="615"/>
      <c r="C29" s="615"/>
      <c r="D29" s="615"/>
      <c r="E29" s="203"/>
      <c r="F29" s="203"/>
      <c r="G29" s="203"/>
      <c r="H29" s="121"/>
      <c r="I29" s="126"/>
      <c r="J29" s="123"/>
      <c r="K29" s="153"/>
      <c r="L29" s="150"/>
      <c r="M29" s="151"/>
      <c r="N29" s="255">
        <f t="shared" si="0"/>
        <v>0</v>
      </c>
      <c r="O29" s="255"/>
      <c r="P29" s="255"/>
      <c r="Q29" s="151"/>
      <c r="R29" s="261">
        <f t="shared" si="2"/>
        <v>0</v>
      </c>
      <c r="S29" s="154"/>
      <c r="T29" s="150"/>
      <c r="U29" s="151"/>
      <c r="V29" s="282">
        <f t="shared" si="1"/>
        <v>0</v>
      </c>
      <c r="W29" s="282"/>
      <c r="X29" s="282"/>
      <c r="Y29" s="340"/>
      <c r="Z29" s="341"/>
      <c r="AA29" s="254">
        <f t="shared" si="3"/>
        <v>0</v>
      </c>
      <c r="AB29" s="611"/>
      <c r="AC29" s="611"/>
      <c r="AD29" s="612"/>
      <c r="AE29" s="118"/>
    </row>
    <row r="30" spans="1:31" ht="30" customHeight="1" thickBot="1">
      <c r="A30" s="125">
        <f t="shared" si="4"/>
        <v>23</v>
      </c>
      <c r="B30" s="615"/>
      <c r="C30" s="615"/>
      <c r="D30" s="615"/>
      <c r="E30" s="203"/>
      <c r="F30" s="203"/>
      <c r="G30" s="203"/>
      <c r="H30" s="121"/>
      <c r="I30" s="126"/>
      <c r="J30" s="123"/>
      <c r="K30" s="153"/>
      <c r="L30" s="150"/>
      <c r="M30" s="151"/>
      <c r="N30" s="255">
        <f t="shared" si="0"/>
        <v>0</v>
      </c>
      <c r="O30" s="255"/>
      <c r="P30" s="255"/>
      <c r="Q30" s="151"/>
      <c r="R30" s="261">
        <f t="shared" si="2"/>
        <v>0</v>
      </c>
      <c r="S30" s="154"/>
      <c r="T30" s="150"/>
      <c r="U30" s="151"/>
      <c r="V30" s="282">
        <f t="shared" si="1"/>
        <v>0</v>
      </c>
      <c r="W30" s="282"/>
      <c r="X30" s="282"/>
      <c r="Y30" s="340"/>
      <c r="Z30" s="341"/>
      <c r="AA30" s="254">
        <f t="shared" si="3"/>
        <v>0</v>
      </c>
      <c r="AB30" s="611"/>
      <c r="AC30" s="611"/>
      <c r="AD30" s="612"/>
      <c r="AE30" s="118"/>
    </row>
    <row r="31" spans="1:31" ht="30" customHeight="1" thickBot="1">
      <c r="A31" s="125">
        <f t="shared" si="4"/>
        <v>24</v>
      </c>
      <c r="B31" s="615"/>
      <c r="C31" s="615"/>
      <c r="D31" s="615"/>
      <c r="E31" s="203"/>
      <c r="F31" s="203"/>
      <c r="G31" s="203"/>
      <c r="H31" s="121"/>
      <c r="I31" s="126"/>
      <c r="J31" s="123"/>
      <c r="K31" s="153"/>
      <c r="L31" s="150"/>
      <c r="M31" s="151"/>
      <c r="N31" s="255">
        <f t="shared" si="0"/>
        <v>0</v>
      </c>
      <c r="O31" s="255"/>
      <c r="P31" s="255"/>
      <c r="Q31" s="151"/>
      <c r="R31" s="261">
        <f t="shared" si="2"/>
        <v>0</v>
      </c>
      <c r="S31" s="154"/>
      <c r="T31" s="150"/>
      <c r="U31" s="151"/>
      <c r="V31" s="282">
        <f t="shared" si="1"/>
        <v>0</v>
      </c>
      <c r="W31" s="282"/>
      <c r="X31" s="282"/>
      <c r="Y31" s="340"/>
      <c r="Z31" s="341"/>
      <c r="AA31" s="254">
        <f t="shared" si="3"/>
        <v>0</v>
      </c>
      <c r="AB31" s="611"/>
      <c r="AC31" s="611"/>
      <c r="AD31" s="612"/>
      <c r="AE31" s="118"/>
    </row>
    <row r="32" spans="1:31" ht="30" customHeight="1" thickBot="1">
      <c r="A32" s="125">
        <f t="shared" si="4"/>
        <v>25</v>
      </c>
      <c r="B32" s="615"/>
      <c r="C32" s="615"/>
      <c r="D32" s="615"/>
      <c r="E32" s="203"/>
      <c r="F32" s="203"/>
      <c r="G32" s="203"/>
      <c r="H32" s="121"/>
      <c r="I32" s="126"/>
      <c r="J32" s="123"/>
      <c r="K32" s="153"/>
      <c r="L32" s="150"/>
      <c r="M32" s="151"/>
      <c r="N32" s="255">
        <f t="shared" si="0"/>
        <v>0</v>
      </c>
      <c r="O32" s="255"/>
      <c r="P32" s="255"/>
      <c r="Q32" s="151"/>
      <c r="R32" s="261">
        <f t="shared" si="2"/>
        <v>0</v>
      </c>
      <c r="S32" s="154"/>
      <c r="T32" s="150"/>
      <c r="U32" s="151"/>
      <c r="V32" s="282">
        <f t="shared" si="1"/>
        <v>0</v>
      </c>
      <c r="W32" s="282"/>
      <c r="X32" s="282"/>
      <c r="Y32" s="340"/>
      <c r="Z32" s="341"/>
      <c r="AA32" s="254">
        <f t="shared" si="3"/>
        <v>0</v>
      </c>
      <c r="AB32" s="611"/>
      <c r="AC32" s="611"/>
      <c r="AD32" s="612"/>
      <c r="AE32" s="118"/>
    </row>
    <row r="33" spans="1:32" ht="30" customHeight="1" thickBot="1">
      <c r="A33" s="125">
        <f t="shared" si="4"/>
        <v>26</v>
      </c>
      <c r="B33" s="615"/>
      <c r="C33" s="615"/>
      <c r="D33" s="615"/>
      <c r="E33" s="203"/>
      <c r="F33" s="203"/>
      <c r="G33" s="203"/>
      <c r="H33" s="121"/>
      <c r="I33" s="126"/>
      <c r="J33" s="123"/>
      <c r="K33" s="153"/>
      <c r="L33" s="150"/>
      <c r="M33" s="151"/>
      <c r="N33" s="255">
        <f t="shared" si="0"/>
        <v>0</v>
      </c>
      <c r="O33" s="255"/>
      <c r="P33" s="255"/>
      <c r="Q33" s="151"/>
      <c r="R33" s="261">
        <f t="shared" si="2"/>
        <v>0</v>
      </c>
      <c r="S33" s="154"/>
      <c r="T33" s="150"/>
      <c r="U33" s="151"/>
      <c r="V33" s="282">
        <f t="shared" si="1"/>
        <v>0</v>
      </c>
      <c r="W33" s="282"/>
      <c r="X33" s="282"/>
      <c r="Y33" s="340"/>
      <c r="Z33" s="341"/>
      <c r="AA33" s="254">
        <f t="shared" si="3"/>
        <v>0</v>
      </c>
      <c r="AB33" s="611"/>
      <c r="AC33" s="611"/>
      <c r="AD33" s="612"/>
      <c r="AE33" s="118"/>
    </row>
    <row r="34" spans="1:32" ht="30" customHeight="1" thickBot="1">
      <c r="A34" s="125">
        <f t="shared" si="4"/>
        <v>27</v>
      </c>
      <c r="B34" s="615"/>
      <c r="C34" s="615"/>
      <c r="D34" s="615"/>
      <c r="E34" s="203"/>
      <c r="F34" s="203"/>
      <c r="G34" s="203"/>
      <c r="H34" s="121"/>
      <c r="I34" s="126"/>
      <c r="J34" s="123"/>
      <c r="K34" s="153"/>
      <c r="L34" s="150"/>
      <c r="M34" s="151"/>
      <c r="N34" s="255">
        <f t="shared" si="0"/>
        <v>0</v>
      </c>
      <c r="O34" s="255"/>
      <c r="P34" s="255"/>
      <c r="Q34" s="151"/>
      <c r="R34" s="261">
        <f t="shared" si="2"/>
        <v>0</v>
      </c>
      <c r="S34" s="154"/>
      <c r="T34" s="150"/>
      <c r="U34" s="151"/>
      <c r="V34" s="282">
        <f t="shared" si="1"/>
        <v>0</v>
      </c>
      <c r="W34" s="282"/>
      <c r="X34" s="282"/>
      <c r="Y34" s="340"/>
      <c r="Z34" s="341"/>
      <c r="AA34" s="254">
        <f t="shared" si="3"/>
        <v>0</v>
      </c>
      <c r="AB34" s="611"/>
      <c r="AC34" s="611"/>
      <c r="AD34" s="612"/>
      <c r="AE34" s="118"/>
    </row>
    <row r="35" spans="1:32" ht="30" customHeight="1" thickBot="1">
      <c r="A35" s="125">
        <f t="shared" si="4"/>
        <v>28</v>
      </c>
      <c r="B35" s="615"/>
      <c r="C35" s="615"/>
      <c r="D35" s="615"/>
      <c r="E35" s="203"/>
      <c r="F35" s="203"/>
      <c r="G35" s="203"/>
      <c r="H35" s="121"/>
      <c r="I35" s="126"/>
      <c r="J35" s="123"/>
      <c r="K35" s="153"/>
      <c r="L35" s="150"/>
      <c r="M35" s="151"/>
      <c r="N35" s="255">
        <f t="shared" si="0"/>
        <v>0</v>
      </c>
      <c r="O35" s="255"/>
      <c r="P35" s="255"/>
      <c r="Q35" s="151"/>
      <c r="R35" s="261">
        <f t="shared" si="2"/>
        <v>0</v>
      </c>
      <c r="S35" s="154"/>
      <c r="T35" s="150"/>
      <c r="U35" s="151"/>
      <c r="V35" s="282">
        <f t="shared" si="1"/>
        <v>0</v>
      </c>
      <c r="W35" s="282"/>
      <c r="X35" s="282"/>
      <c r="Y35" s="340"/>
      <c r="Z35" s="341"/>
      <c r="AA35" s="254">
        <f t="shared" si="3"/>
        <v>0</v>
      </c>
      <c r="AB35" s="611"/>
      <c r="AC35" s="611"/>
      <c r="AD35" s="612"/>
      <c r="AE35" s="118"/>
    </row>
    <row r="36" spans="1:32" ht="30" customHeight="1" thickBot="1">
      <c r="A36" s="125">
        <f t="shared" si="4"/>
        <v>29</v>
      </c>
      <c r="B36" s="615"/>
      <c r="C36" s="615"/>
      <c r="D36" s="615"/>
      <c r="E36" s="203"/>
      <c r="F36" s="203"/>
      <c r="G36" s="203"/>
      <c r="H36" s="121"/>
      <c r="I36" s="126"/>
      <c r="J36" s="123"/>
      <c r="K36" s="153"/>
      <c r="L36" s="150"/>
      <c r="M36" s="151"/>
      <c r="N36" s="255">
        <f t="shared" si="0"/>
        <v>0</v>
      </c>
      <c r="O36" s="255"/>
      <c r="P36" s="255"/>
      <c r="Q36" s="151"/>
      <c r="R36" s="261">
        <f t="shared" si="2"/>
        <v>0</v>
      </c>
      <c r="S36" s="152"/>
      <c r="T36" s="151"/>
      <c r="U36" s="151"/>
      <c r="V36" s="282">
        <f t="shared" si="1"/>
        <v>0</v>
      </c>
      <c r="W36" s="282"/>
      <c r="X36" s="282"/>
      <c r="Y36" s="340"/>
      <c r="Z36" s="341"/>
      <c r="AA36" s="254">
        <f t="shared" si="3"/>
        <v>0</v>
      </c>
      <c r="AB36" s="611"/>
      <c r="AC36" s="611"/>
      <c r="AD36" s="612"/>
      <c r="AE36" s="118"/>
    </row>
    <row r="37" spans="1:32" ht="30" customHeight="1" thickBot="1">
      <c r="A37" s="130">
        <f>A36+1</f>
        <v>30</v>
      </c>
      <c r="B37" s="616"/>
      <c r="C37" s="616"/>
      <c r="D37" s="616"/>
      <c r="E37" s="204"/>
      <c r="F37" s="204"/>
      <c r="G37" s="204"/>
      <c r="H37" s="121"/>
      <c r="I37" s="126"/>
      <c r="J37" s="131"/>
      <c r="K37" s="155"/>
      <c r="L37" s="156"/>
      <c r="M37" s="157"/>
      <c r="N37" s="256">
        <f t="shared" si="0"/>
        <v>0</v>
      </c>
      <c r="O37" s="902"/>
      <c r="P37" s="902"/>
      <c r="Q37" s="335"/>
      <c r="R37" s="261">
        <f t="shared" si="2"/>
        <v>0</v>
      </c>
      <c r="S37" s="158"/>
      <c r="T37" s="159"/>
      <c r="U37" s="160"/>
      <c r="V37" s="283">
        <f t="shared" si="1"/>
        <v>0</v>
      </c>
      <c r="W37" s="283"/>
      <c r="X37" s="283"/>
      <c r="Y37" s="342"/>
      <c r="Z37" s="343"/>
      <c r="AA37" s="257">
        <f>V37-R37-Y37-Z37</f>
        <v>0</v>
      </c>
      <c r="AB37" s="617"/>
      <c r="AC37" s="617"/>
      <c r="AD37" s="618"/>
      <c r="AE37" s="118"/>
    </row>
    <row r="38" spans="1:32" ht="30" customHeight="1" thickBot="1">
      <c r="A38" s="132"/>
      <c r="B38" s="619" t="s">
        <v>106</v>
      </c>
      <c r="C38" s="620"/>
      <c r="D38" s="620"/>
      <c r="E38" s="620"/>
      <c r="F38" s="620"/>
      <c r="G38" s="620"/>
      <c r="H38" s="620"/>
      <c r="I38" s="620"/>
      <c r="J38" s="621"/>
      <c r="K38" s="258">
        <f t="shared" ref="K38:AA38" si="5">SUM(K8:K37)</f>
        <v>0</v>
      </c>
      <c r="L38" s="259">
        <f t="shared" si="5"/>
        <v>0</v>
      </c>
      <c r="M38" s="259">
        <f t="shared" si="5"/>
        <v>0</v>
      </c>
      <c r="N38" s="260">
        <f t="shared" si="5"/>
        <v>0</v>
      </c>
      <c r="O38" s="259">
        <f t="shared" si="5"/>
        <v>0</v>
      </c>
      <c r="P38" s="259">
        <f t="shared" si="5"/>
        <v>0</v>
      </c>
      <c r="Q38" s="259">
        <f t="shared" si="5"/>
        <v>0</v>
      </c>
      <c r="R38" s="279">
        <f t="shared" si="5"/>
        <v>0</v>
      </c>
      <c r="S38" s="262">
        <f t="shared" si="5"/>
        <v>0</v>
      </c>
      <c r="T38" s="259">
        <f t="shared" si="5"/>
        <v>0</v>
      </c>
      <c r="U38" s="259">
        <f t="shared" si="5"/>
        <v>0</v>
      </c>
      <c r="V38" s="284">
        <f t="shared" si="5"/>
        <v>0</v>
      </c>
      <c r="W38" s="259">
        <f t="shared" si="5"/>
        <v>0</v>
      </c>
      <c r="X38" s="259">
        <f t="shared" si="5"/>
        <v>0</v>
      </c>
      <c r="Y38" s="259">
        <f t="shared" si="5"/>
        <v>0</v>
      </c>
      <c r="Z38" s="259">
        <f t="shared" si="5"/>
        <v>0</v>
      </c>
      <c r="AA38" s="285">
        <f t="shared" si="5"/>
        <v>0</v>
      </c>
      <c r="AB38" s="622" t="s">
        <v>231</v>
      </c>
      <c r="AC38" s="623"/>
      <c r="AD38" s="624"/>
      <c r="AE38" s="118"/>
    </row>
    <row r="39" spans="1:32" s="60" customFormat="1" ht="19.899999999999999" customHeight="1">
      <c r="A39" s="625" t="s">
        <v>107</v>
      </c>
      <c r="B39" s="626"/>
      <c r="C39" s="626"/>
      <c r="D39" s="626"/>
      <c r="E39" s="626"/>
      <c r="F39" s="626"/>
      <c r="G39" s="626"/>
      <c r="H39" s="626"/>
      <c r="I39" s="626"/>
      <c r="J39" s="626"/>
      <c r="K39" s="626"/>
      <c r="L39" s="626"/>
      <c r="M39" s="626"/>
      <c r="N39" s="626"/>
      <c r="O39" s="626"/>
      <c r="P39" s="626"/>
      <c r="Q39" s="626"/>
      <c r="R39" s="626"/>
      <c r="S39" s="626"/>
      <c r="T39" s="626"/>
      <c r="U39" s="626"/>
      <c r="V39" s="626"/>
      <c r="W39" s="378"/>
      <c r="X39" s="378"/>
      <c r="Y39" s="205"/>
      <c r="Z39" s="133"/>
      <c r="AA39" s="627">
        <f>【様式５】実績報告書Ⅰ!Q36</f>
        <v>0</v>
      </c>
      <c r="AB39" s="629" t="s">
        <v>147</v>
      </c>
      <c r="AC39" s="630"/>
      <c r="AD39" s="630"/>
      <c r="AE39" s="134"/>
    </row>
    <row r="40" spans="1:32" s="60" customFormat="1" ht="19.899999999999999" customHeight="1" thickBot="1">
      <c r="A40" s="633" t="s">
        <v>108</v>
      </c>
      <c r="B40" s="633"/>
      <c r="C40" s="633"/>
      <c r="D40" s="633"/>
      <c r="E40" s="633"/>
      <c r="F40" s="633"/>
      <c r="G40" s="633"/>
      <c r="H40" s="633"/>
      <c r="I40" s="633"/>
      <c r="J40" s="633"/>
      <c r="K40" s="633"/>
      <c r="L40" s="633"/>
      <c r="M40" s="633"/>
      <c r="N40" s="633"/>
      <c r="O40" s="633"/>
      <c r="P40" s="633"/>
      <c r="Q40" s="633"/>
      <c r="R40" s="633"/>
      <c r="S40" s="633"/>
      <c r="T40" s="633"/>
      <c r="U40" s="633"/>
      <c r="V40" s="633"/>
      <c r="W40" s="379"/>
      <c r="X40" s="379"/>
      <c r="Y40" s="206"/>
      <c r="Z40" s="135"/>
      <c r="AA40" s="628"/>
      <c r="AB40" s="631"/>
      <c r="AC40" s="632"/>
      <c r="AD40" s="632"/>
      <c r="AE40" s="134"/>
    </row>
    <row r="41" spans="1:32" s="60" customFormat="1" ht="19.899999999999999" customHeight="1">
      <c r="A41" s="633" t="s">
        <v>109</v>
      </c>
      <c r="B41" s="636"/>
      <c r="C41" s="636"/>
      <c r="D41" s="636"/>
      <c r="E41" s="636"/>
      <c r="F41" s="636"/>
      <c r="G41" s="636"/>
      <c r="H41" s="636"/>
      <c r="I41" s="636"/>
      <c r="J41" s="636"/>
      <c r="K41" s="636"/>
      <c r="L41" s="636"/>
      <c r="M41" s="636"/>
      <c r="N41" s="636"/>
      <c r="O41" s="636"/>
      <c r="P41" s="636"/>
      <c r="Q41" s="636"/>
      <c r="R41" s="636"/>
      <c r="S41" s="636"/>
      <c r="T41" s="636"/>
      <c r="U41" s="636"/>
      <c r="V41" s="636"/>
      <c r="W41" s="381"/>
      <c r="X41" s="381"/>
      <c r="Y41" s="208"/>
      <c r="Z41" s="208"/>
      <c r="AA41" s="637">
        <f>AA38+AA39</f>
        <v>0</v>
      </c>
      <c r="AB41" s="631" t="s">
        <v>172</v>
      </c>
      <c r="AC41" s="632"/>
      <c r="AD41" s="632"/>
      <c r="AE41" s="134"/>
    </row>
    <row r="42" spans="1:32" s="60" customFormat="1" ht="19.899999999999999" customHeight="1" thickBot="1">
      <c r="A42" s="61" t="s">
        <v>110</v>
      </c>
      <c r="B42" s="639" t="s">
        <v>251</v>
      </c>
      <c r="C42" s="639"/>
      <c r="D42" s="639"/>
      <c r="E42" s="639"/>
      <c r="F42" s="639"/>
      <c r="G42" s="639"/>
      <c r="H42" s="639"/>
      <c r="I42" s="639"/>
      <c r="J42" s="639"/>
      <c r="K42" s="639"/>
      <c r="L42" s="639"/>
      <c r="M42" s="639"/>
      <c r="N42" s="639"/>
      <c r="O42" s="639"/>
      <c r="P42" s="639"/>
      <c r="Q42" s="639"/>
      <c r="R42" s="639"/>
      <c r="S42" s="639"/>
      <c r="T42" s="639"/>
      <c r="U42" s="639"/>
      <c r="V42" s="639"/>
      <c r="W42" s="382"/>
      <c r="X42" s="382"/>
      <c r="Y42" s="210"/>
      <c r="Z42" s="136"/>
      <c r="AA42" s="638"/>
      <c r="AB42" s="631"/>
      <c r="AC42" s="632"/>
      <c r="AD42" s="632"/>
      <c r="AE42" s="134"/>
    </row>
    <row r="43" spans="1:32" s="62" customFormat="1" ht="19.899999999999999" customHeight="1">
      <c r="A43" s="61" t="s">
        <v>111</v>
      </c>
      <c r="B43" s="640" t="s">
        <v>112</v>
      </c>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row>
    <row r="44" spans="1:32" s="63" customFormat="1" ht="19.899999999999999" customHeight="1">
      <c r="A44" s="61" t="s">
        <v>113</v>
      </c>
      <c r="B44" s="634" t="s">
        <v>114</v>
      </c>
      <c r="C44" s="634"/>
      <c r="D44" s="634"/>
      <c r="E44" s="634"/>
      <c r="F44" s="634"/>
      <c r="G44" s="634"/>
      <c r="H44" s="634"/>
      <c r="I44" s="634"/>
      <c r="J44" s="634"/>
      <c r="K44" s="634"/>
      <c r="L44" s="634"/>
      <c r="M44" s="634"/>
      <c r="N44" s="634"/>
      <c r="O44" s="634"/>
      <c r="P44" s="634"/>
      <c r="Q44" s="634"/>
      <c r="R44" s="634"/>
      <c r="S44" s="634"/>
      <c r="T44" s="634"/>
      <c r="U44" s="634"/>
      <c r="V44" s="634"/>
      <c r="W44" s="380"/>
      <c r="X44" s="380"/>
      <c r="Y44" s="207"/>
      <c r="Z44" s="207"/>
      <c r="AA44" s="61"/>
      <c r="AB44" s="61"/>
      <c r="AC44" s="61"/>
      <c r="AD44" s="61"/>
      <c r="AE44" s="61"/>
    </row>
    <row r="45" spans="1:32" s="60" customFormat="1" ht="19.899999999999999" customHeight="1">
      <c r="A45" s="61"/>
      <c r="B45" s="634" t="s">
        <v>115</v>
      </c>
      <c r="C45" s="634"/>
      <c r="D45" s="634"/>
      <c r="E45" s="634"/>
      <c r="F45" s="634"/>
      <c r="G45" s="634"/>
      <c r="H45" s="634"/>
      <c r="I45" s="634"/>
      <c r="J45" s="634"/>
      <c r="K45" s="634"/>
      <c r="L45" s="634"/>
      <c r="M45" s="634"/>
      <c r="N45" s="634"/>
      <c r="O45" s="634"/>
      <c r="P45" s="634"/>
      <c r="Q45" s="634"/>
      <c r="R45" s="634"/>
      <c r="S45" s="634"/>
      <c r="T45" s="634"/>
      <c r="U45" s="634"/>
      <c r="V45" s="634"/>
      <c r="W45" s="380"/>
      <c r="X45" s="380"/>
      <c r="Y45" s="207"/>
      <c r="Z45" s="207"/>
      <c r="AA45" s="61"/>
      <c r="AB45" s="61"/>
      <c r="AC45" s="61"/>
      <c r="AD45" s="61"/>
      <c r="AE45" s="61"/>
      <c r="AF45" s="64"/>
    </row>
    <row r="46" spans="1:32" s="60" customFormat="1" ht="19.899999999999999" customHeight="1">
      <c r="A46" s="61" t="s">
        <v>232</v>
      </c>
      <c r="B46" s="635" t="s">
        <v>261</v>
      </c>
      <c r="C46" s="635"/>
      <c r="D46" s="635"/>
      <c r="E46" s="635"/>
      <c r="F46" s="635"/>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row>
    <row r="47" spans="1:32" s="60" customFormat="1" ht="19.899999999999999" customHeight="1">
      <c r="A47" s="61" t="s">
        <v>116</v>
      </c>
      <c r="B47" s="61" t="s">
        <v>252</v>
      </c>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row>
    <row r="48" spans="1:32" s="60" customFormat="1" ht="19.899999999999999" customHeight="1">
      <c r="A48" s="61" t="s">
        <v>157</v>
      </c>
      <c r="B48" s="61" t="s">
        <v>180</v>
      </c>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row>
    <row r="49" spans="1:31" s="60" customFormat="1" ht="19.899999999999999" customHeight="1">
      <c r="A49" s="61" t="s">
        <v>181</v>
      </c>
      <c r="B49" s="61" t="s">
        <v>267</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row>
    <row r="50" spans="1:31" ht="19.899999999999999" customHeight="1">
      <c r="A50" s="65"/>
      <c r="B50" s="66"/>
      <c r="C50" s="137"/>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row>
    <row r="51" spans="1:31" ht="12" customHeight="1">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row>
    <row r="52" spans="1:31" ht="12" customHeight="1">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row>
    <row r="53" spans="1:31" ht="12" customHeight="1">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row>
    <row r="54" spans="1:31" ht="12" customHeight="1">
      <c r="B54" s="68"/>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row>
    <row r="55" spans="1:31">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row>
  </sheetData>
  <sheetProtection formatCells="0" insertColumns="0" insertRows="0" selectLockedCells="1"/>
  <mergeCells count="100">
    <mergeCell ref="B45:V45"/>
    <mergeCell ref="B46:AE46"/>
    <mergeCell ref="A41:V41"/>
    <mergeCell ref="AA41:AA42"/>
    <mergeCell ref="AB41:AD42"/>
    <mergeCell ref="B42:V42"/>
    <mergeCell ref="B43:AE43"/>
    <mergeCell ref="B44:V44"/>
    <mergeCell ref="B37:D37"/>
    <mergeCell ref="AB37:AD37"/>
    <mergeCell ref="B38:J38"/>
    <mergeCell ref="AB38:AD38"/>
    <mergeCell ref="A39:V39"/>
    <mergeCell ref="AA39:AA40"/>
    <mergeCell ref="AB39:AD40"/>
    <mergeCell ref="A40:V40"/>
    <mergeCell ref="B34:D34"/>
    <mergeCell ref="AB34:AD34"/>
    <mergeCell ref="B35:D35"/>
    <mergeCell ref="AB35:AD35"/>
    <mergeCell ref="B36:D36"/>
    <mergeCell ref="AB36:AD36"/>
    <mergeCell ref="B31:D31"/>
    <mergeCell ref="AB31:AD31"/>
    <mergeCell ref="B32:D32"/>
    <mergeCell ref="AB32:AD32"/>
    <mergeCell ref="B33:D33"/>
    <mergeCell ref="AB33:AD33"/>
    <mergeCell ref="B28:D28"/>
    <mergeCell ref="AB28:AD28"/>
    <mergeCell ref="B29:D29"/>
    <mergeCell ref="AB29:AD29"/>
    <mergeCell ref="B30:D30"/>
    <mergeCell ref="AB30:AD30"/>
    <mergeCell ref="B25:D25"/>
    <mergeCell ref="AB25:AD25"/>
    <mergeCell ref="B26:D26"/>
    <mergeCell ref="AB26:AD26"/>
    <mergeCell ref="B27:D27"/>
    <mergeCell ref="AB27:AD27"/>
    <mergeCell ref="B22:D22"/>
    <mergeCell ref="AB22:AD22"/>
    <mergeCell ref="B23:D23"/>
    <mergeCell ref="AB23:AD23"/>
    <mergeCell ref="B24:D24"/>
    <mergeCell ref="AB24:AD24"/>
    <mergeCell ref="B19:D19"/>
    <mergeCell ref="AB19:AD19"/>
    <mergeCell ref="B20:D20"/>
    <mergeCell ref="AB20:AD20"/>
    <mergeCell ref="B21:D21"/>
    <mergeCell ref="AB21:AD21"/>
    <mergeCell ref="B16:D16"/>
    <mergeCell ref="AB16:AD16"/>
    <mergeCell ref="B17:D17"/>
    <mergeCell ref="AB17:AD17"/>
    <mergeCell ref="B18:D18"/>
    <mergeCell ref="AB18:AD18"/>
    <mergeCell ref="B13:D13"/>
    <mergeCell ref="AB13:AD13"/>
    <mergeCell ref="B14:D14"/>
    <mergeCell ref="AB14:AD14"/>
    <mergeCell ref="B15:D15"/>
    <mergeCell ref="AB15:AD15"/>
    <mergeCell ref="B10:D10"/>
    <mergeCell ref="AB10:AD10"/>
    <mergeCell ref="B11:D11"/>
    <mergeCell ref="AB11:AD11"/>
    <mergeCell ref="B12:D12"/>
    <mergeCell ref="AB12:AD12"/>
    <mergeCell ref="B8:D8"/>
    <mergeCell ref="AB8:AD8"/>
    <mergeCell ref="B9:D9"/>
    <mergeCell ref="AB9:AD9"/>
    <mergeCell ref="K6:N6"/>
    <mergeCell ref="Q6:Q7"/>
    <mergeCell ref="R6:R7"/>
    <mergeCell ref="S6:U6"/>
    <mergeCell ref="V6:V7"/>
    <mergeCell ref="G5:G7"/>
    <mergeCell ref="H5:H7"/>
    <mergeCell ref="I5:I7"/>
    <mergeCell ref="J5:J7"/>
    <mergeCell ref="K5:R5"/>
    <mergeCell ref="O6:O7"/>
    <mergeCell ref="P6:P7"/>
    <mergeCell ref="AA1:AA3"/>
    <mergeCell ref="AB1:AD3"/>
    <mergeCell ref="A3:M3"/>
    <mergeCell ref="A5:A7"/>
    <mergeCell ref="B5:D7"/>
    <mergeCell ref="E5:E7"/>
    <mergeCell ref="F5:F7"/>
    <mergeCell ref="AB5:AD7"/>
    <mergeCell ref="AA5:AA7"/>
    <mergeCell ref="Y5:Y7"/>
    <mergeCell ref="Z5:Z7"/>
    <mergeCell ref="S5:V5"/>
    <mergeCell ref="W5:W7"/>
    <mergeCell ref="X5:X7"/>
  </mergeCells>
  <phoneticPr fontId="4"/>
  <conditionalFormatting sqref="B8:AD38">
    <cfRule type="containsBlanks" dxfId="0" priority="1">
      <formula>LEN(TRIM(B8))=0</formula>
    </cfRule>
  </conditionalFormatting>
  <dataValidations count="6">
    <dataValidation type="custom" allowBlank="1" showInputMessage="1" showErrorMessage="1" sqref="AE65536:AE65555 AE131072:AE131091 AE196608:AE196627 AE262144:AE262163 AE327680:AE327699 AE393216:AE393235 AE458752:AE458771 AE524288:AE524307 AE589824:AE589843 AE655360:AE655379 AE720896:AE720915 AE786432:AE786451 AE851968:AE851987 AE917504:AE917523 AE983040:AE983059 WVC983040:WWD983059 VRO983040:VSP983059 WBK983040:WCL983059 IQ65536:JR65555 SM65536:TN65555 ACI65536:ADJ65555 AME65536:ANF65555 AWA65536:AXB65555 BFW65536:BGX65555 BPS65536:BQT65555 BZO65536:CAP65555 CJK65536:CKL65555 CTG65536:CUH65555 DDC65536:DED65555 DMY65536:DNZ65555 DWU65536:DXV65555 EGQ65536:EHR65555 EQM65536:ERN65555 FAI65536:FBJ65555 FKE65536:FLF65555 FUA65536:FVB65555 GDW65536:GEX65555 GNS65536:GOT65555 GXO65536:GYP65555 HHK65536:HIL65555 HRG65536:HSH65555 IBC65536:ICD65555 IKY65536:ILZ65555 IUU65536:IVV65555 JEQ65536:JFR65555 JOM65536:JPN65555 JYI65536:JZJ65555 KIE65536:KJF65555 KSA65536:KTB65555 LBW65536:LCX65555 LLS65536:LMT65555 LVO65536:LWP65555 MFK65536:MGL65555 MPG65536:MQH65555 MZC65536:NAD65555 NIY65536:NJZ65555 NSU65536:NTV65555 OCQ65536:ODR65555 OMM65536:ONN65555 OWI65536:OXJ65555 PGE65536:PHF65555 PQA65536:PRB65555 PZW65536:QAX65555 QJS65536:QKT65555 QTO65536:QUP65555 RDK65536:REL65555 RNG65536:ROH65555 RXC65536:RYD65555 SGY65536:SHZ65555 SQU65536:SRV65555 TAQ65536:TBR65555 TKM65536:TLN65555 TUI65536:TVJ65555 UEE65536:UFF65555 UOA65536:UPB65555 UXW65536:UYX65555 VHS65536:VIT65555 VRO65536:VSP65555 WBK65536:WCL65555 WLG65536:WMH65555 WVC65536:WWD65555 IQ131072:JR131091 SM131072:TN131091 ACI131072:ADJ131091 AME131072:ANF131091 AWA131072:AXB131091 BFW131072:BGX131091 BPS131072:BQT131091 BZO131072:CAP131091 CJK131072:CKL131091 CTG131072:CUH131091 DDC131072:DED131091 DMY131072:DNZ131091 DWU131072:DXV131091 EGQ131072:EHR131091 EQM131072:ERN131091 FAI131072:FBJ131091 FKE131072:FLF131091 FUA131072:FVB131091 GDW131072:GEX131091 GNS131072:GOT131091 GXO131072:GYP131091 HHK131072:HIL131091 HRG131072:HSH131091 IBC131072:ICD131091 IKY131072:ILZ131091 IUU131072:IVV131091 JEQ131072:JFR131091 JOM131072:JPN131091 JYI131072:JZJ131091 KIE131072:KJF131091 KSA131072:KTB131091 LBW131072:LCX131091 LLS131072:LMT131091 LVO131072:LWP131091 MFK131072:MGL131091 MPG131072:MQH131091 MZC131072:NAD131091 NIY131072:NJZ131091 NSU131072:NTV131091 OCQ131072:ODR131091 OMM131072:ONN131091 OWI131072:OXJ131091 PGE131072:PHF131091 PQA131072:PRB131091 PZW131072:QAX131091 QJS131072:QKT131091 QTO131072:QUP131091 RDK131072:REL131091 RNG131072:ROH131091 RXC131072:RYD131091 SGY131072:SHZ131091 SQU131072:SRV131091 TAQ131072:TBR131091 TKM131072:TLN131091 TUI131072:TVJ131091 UEE131072:UFF131091 UOA131072:UPB131091 UXW131072:UYX131091 VHS131072:VIT131091 VRO131072:VSP131091 WBK131072:WCL131091 WLG131072:WMH131091 WVC131072:WWD131091 IQ196608:JR196627 SM196608:TN196627 ACI196608:ADJ196627 AME196608:ANF196627 AWA196608:AXB196627 BFW196608:BGX196627 BPS196608:BQT196627 BZO196608:CAP196627 CJK196608:CKL196627 CTG196608:CUH196627 DDC196608:DED196627 DMY196608:DNZ196627 DWU196608:DXV196627 EGQ196608:EHR196627 EQM196608:ERN196627 FAI196608:FBJ196627 FKE196608:FLF196627 FUA196608:FVB196627 GDW196608:GEX196627 GNS196608:GOT196627 GXO196608:GYP196627 HHK196608:HIL196627 HRG196608:HSH196627 IBC196608:ICD196627 IKY196608:ILZ196627 IUU196608:IVV196627 JEQ196608:JFR196627 JOM196608:JPN196627 JYI196608:JZJ196627 KIE196608:KJF196627 KSA196608:KTB196627 LBW196608:LCX196627 LLS196608:LMT196627 LVO196608:LWP196627 MFK196608:MGL196627 MPG196608:MQH196627 MZC196608:NAD196627 NIY196608:NJZ196627 NSU196608:NTV196627 OCQ196608:ODR196627 OMM196608:ONN196627 OWI196608:OXJ196627 PGE196608:PHF196627 PQA196608:PRB196627 PZW196608:QAX196627 QJS196608:QKT196627 QTO196608:QUP196627 RDK196608:REL196627 RNG196608:ROH196627 RXC196608:RYD196627 SGY196608:SHZ196627 SQU196608:SRV196627 TAQ196608:TBR196627 TKM196608:TLN196627 TUI196608:TVJ196627 UEE196608:UFF196627 UOA196608:UPB196627 UXW196608:UYX196627 VHS196608:VIT196627 VRO196608:VSP196627 WBK196608:WCL196627 WLG196608:WMH196627 WVC196608:WWD196627 IQ262144:JR262163 SM262144:TN262163 ACI262144:ADJ262163 AME262144:ANF262163 AWA262144:AXB262163 BFW262144:BGX262163 BPS262144:BQT262163 BZO262144:CAP262163 CJK262144:CKL262163 CTG262144:CUH262163 DDC262144:DED262163 DMY262144:DNZ262163 DWU262144:DXV262163 EGQ262144:EHR262163 EQM262144:ERN262163 FAI262144:FBJ262163 FKE262144:FLF262163 FUA262144:FVB262163 GDW262144:GEX262163 GNS262144:GOT262163 GXO262144:GYP262163 HHK262144:HIL262163 HRG262144:HSH262163 IBC262144:ICD262163 IKY262144:ILZ262163 IUU262144:IVV262163 JEQ262144:JFR262163 JOM262144:JPN262163 JYI262144:JZJ262163 KIE262144:KJF262163 KSA262144:KTB262163 LBW262144:LCX262163 LLS262144:LMT262163 LVO262144:LWP262163 MFK262144:MGL262163 MPG262144:MQH262163 MZC262144:NAD262163 NIY262144:NJZ262163 NSU262144:NTV262163 OCQ262144:ODR262163 OMM262144:ONN262163 OWI262144:OXJ262163 PGE262144:PHF262163 PQA262144:PRB262163 PZW262144:QAX262163 QJS262144:QKT262163 QTO262144:QUP262163 RDK262144:REL262163 RNG262144:ROH262163 RXC262144:RYD262163 SGY262144:SHZ262163 SQU262144:SRV262163 TAQ262144:TBR262163 TKM262144:TLN262163 TUI262144:TVJ262163 UEE262144:UFF262163 UOA262144:UPB262163 UXW262144:UYX262163 VHS262144:VIT262163 VRO262144:VSP262163 WBK262144:WCL262163 WLG262144:WMH262163 WVC262144:WWD262163 IQ327680:JR327699 SM327680:TN327699 ACI327680:ADJ327699 AME327680:ANF327699 AWA327680:AXB327699 BFW327680:BGX327699 BPS327680:BQT327699 BZO327680:CAP327699 CJK327680:CKL327699 CTG327680:CUH327699 DDC327680:DED327699 DMY327680:DNZ327699 DWU327680:DXV327699 EGQ327680:EHR327699 EQM327680:ERN327699 FAI327680:FBJ327699 FKE327680:FLF327699 FUA327680:FVB327699 GDW327680:GEX327699 GNS327680:GOT327699 GXO327680:GYP327699 HHK327680:HIL327699 HRG327680:HSH327699 IBC327680:ICD327699 IKY327680:ILZ327699 IUU327680:IVV327699 JEQ327680:JFR327699 JOM327680:JPN327699 JYI327680:JZJ327699 KIE327680:KJF327699 KSA327680:KTB327699 LBW327680:LCX327699 LLS327680:LMT327699 LVO327680:LWP327699 MFK327680:MGL327699 MPG327680:MQH327699 MZC327680:NAD327699 NIY327680:NJZ327699 NSU327680:NTV327699 OCQ327680:ODR327699 OMM327680:ONN327699 OWI327680:OXJ327699 PGE327680:PHF327699 PQA327680:PRB327699 PZW327680:QAX327699 QJS327680:QKT327699 QTO327680:QUP327699 RDK327680:REL327699 RNG327680:ROH327699 RXC327680:RYD327699 SGY327680:SHZ327699 SQU327680:SRV327699 TAQ327680:TBR327699 TKM327680:TLN327699 TUI327680:TVJ327699 UEE327680:UFF327699 UOA327680:UPB327699 UXW327680:UYX327699 VHS327680:VIT327699 VRO327680:VSP327699 WBK327680:WCL327699 WLG327680:WMH327699 WVC327680:WWD327699 IQ393216:JR393235 SM393216:TN393235 ACI393216:ADJ393235 AME393216:ANF393235 AWA393216:AXB393235 BFW393216:BGX393235 BPS393216:BQT393235 BZO393216:CAP393235 CJK393216:CKL393235 CTG393216:CUH393235 DDC393216:DED393235 DMY393216:DNZ393235 DWU393216:DXV393235 EGQ393216:EHR393235 EQM393216:ERN393235 FAI393216:FBJ393235 FKE393216:FLF393235 FUA393216:FVB393235 GDW393216:GEX393235 GNS393216:GOT393235 GXO393216:GYP393235 HHK393216:HIL393235 HRG393216:HSH393235 IBC393216:ICD393235 IKY393216:ILZ393235 IUU393216:IVV393235 JEQ393216:JFR393235 JOM393216:JPN393235 JYI393216:JZJ393235 KIE393216:KJF393235 KSA393216:KTB393235 LBW393216:LCX393235 LLS393216:LMT393235 LVO393216:LWP393235 MFK393216:MGL393235 MPG393216:MQH393235 MZC393216:NAD393235 NIY393216:NJZ393235 NSU393216:NTV393235 OCQ393216:ODR393235 OMM393216:ONN393235 OWI393216:OXJ393235 PGE393216:PHF393235 PQA393216:PRB393235 PZW393216:QAX393235 QJS393216:QKT393235 QTO393216:QUP393235 RDK393216:REL393235 RNG393216:ROH393235 RXC393216:RYD393235 SGY393216:SHZ393235 SQU393216:SRV393235 TAQ393216:TBR393235 TKM393216:TLN393235 TUI393216:TVJ393235 UEE393216:UFF393235 UOA393216:UPB393235 UXW393216:UYX393235 VHS393216:VIT393235 VRO393216:VSP393235 WBK393216:WCL393235 WLG393216:WMH393235 WVC393216:WWD393235 IQ458752:JR458771 SM458752:TN458771 ACI458752:ADJ458771 AME458752:ANF458771 AWA458752:AXB458771 BFW458752:BGX458771 BPS458752:BQT458771 BZO458752:CAP458771 CJK458752:CKL458771 CTG458752:CUH458771 DDC458752:DED458771 DMY458752:DNZ458771 DWU458752:DXV458771 EGQ458752:EHR458771 EQM458752:ERN458771 FAI458752:FBJ458771 FKE458752:FLF458771 FUA458752:FVB458771 GDW458752:GEX458771 GNS458752:GOT458771 GXO458752:GYP458771 HHK458752:HIL458771 HRG458752:HSH458771 IBC458752:ICD458771 IKY458752:ILZ458771 IUU458752:IVV458771 JEQ458752:JFR458771 JOM458752:JPN458771 JYI458752:JZJ458771 KIE458752:KJF458771 KSA458752:KTB458771 LBW458752:LCX458771 LLS458752:LMT458771 LVO458752:LWP458771 MFK458752:MGL458771 MPG458752:MQH458771 MZC458752:NAD458771 NIY458752:NJZ458771 NSU458752:NTV458771 OCQ458752:ODR458771 OMM458752:ONN458771 OWI458752:OXJ458771 PGE458752:PHF458771 PQA458752:PRB458771 PZW458752:QAX458771 QJS458752:QKT458771 QTO458752:QUP458771 RDK458752:REL458771 RNG458752:ROH458771 RXC458752:RYD458771 SGY458752:SHZ458771 SQU458752:SRV458771 TAQ458752:TBR458771 TKM458752:TLN458771 TUI458752:TVJ458771 UEE458752:UFF458771 UOA458752:UPB458771 UXW458752:UYX458771 VHS458752:VIT458771 VRO458752:VSP458771 WBK458752:WCL458771 WLG458752:WMH458771 WVC458752:WWD458771 IQ524288:JR524307 SM524288:TN524307 ACI524288:ADJ524307 AME524288:ANF524307 AWA524288:AXB524307 BFW524288:BGX524307 BPS524288:BQT524307 BZO524288:CAP524307 CJK524288:CKL524307 CTG524288:CUH524307 DDC524288:DED524307 DMY524288:DNZ524307 DWU524288:DXV524307 EGQ524288:EHR524307 EQM524288:ERN524307 FAI524288:FBJ524307 FKE524288:FLF524307 FUA524288:FVB524307 GDW524288:GEX524307 GNS524288:GOT524307 GXO524288:GYP524307 HHK524288:HIL524307 HRG524288:HSH524307 IBC524288:ICD524307 IKY524288:ILZ524307 IUU524288:IVV524307 JEQ524288:JFR524307 JOM524288:JPN524307 JYI524288:JZJ524307 KIE524288:KJF524307 KSA524288:KTB524307 LBW524288:LCX524307 LLS524288:LMT524307 LVO524288:LWP524307 MFK524288:MGL524307 MPG524288:MQH524307 MZC524288:NAD524307 NIY524288:NJZ524307 NSU524288:NTV524307 OCQ524288:ODR524307 OMM524288:ONN524307 OWI524288:OXJ524307 PGE524288:PHF524307 PQA524288:PRB524307 PZW524288:QAX524307 QJS524288:QKT524307 QTO524288:QUP524307 RDK524288:REL524307 RNG524288:ROH524307 RXC524288:RYD524307 SGY524288:SHZ524307 SQU524288:SRV524307 TAQ524288:TBR524307 TKM524288:TLN524307 TUI524288:TVJ524307 UEE524288:UFF524307 UOA524288:UPB524307 UXW524288:UYX524307 VHS524288:VIT524307 VRO524288:VSP524307 WBK524288:WCL524307 WLG524288:WMH524307 WVC524288:WWD524307 IQ589824:JR589843 SM589824:TN589843 ACI589824:ADJ589843 AME589824:ANF589843 AWA589824:AXB589843 BFW589824:BGX589843 BPS589824:BQT589843 BZO589824:CAP589843 CJK589824:CKL589843 CTG589824:CUH589843 DDC589824:DED589843 DMY589824:DNZ589843 DWU589824:DXV589843 EGQ589824:EHR589843 EQM589824:ERN589843 FAI589824:FBJ589843 FKE589824:FLF589843 FUA589824:FVB589843 GDW589824:GEX589843 GNS589824:GOT589843 GXO589824:GYP589843 HHK589824:HIL589843 HRG589824:HSH589843 IBC589824:ICD589843 IKY589824:ILZ589843 IUU589824:IVV589843 JEQ589824:JFR589843 JOM589824:JPN589843 JYI589824:JZJ589843 KIE589824:KJF589843 KSA589824:KTB589843 LBW589824:LCX589843 LLS589824:LMT589843 LVO589824:LWP589843 MFK589824:MGL589843 MPG589824:MQH589843 MZC589824:NAD589843 NIY589824:NJZ589843 NSU589824:NTV589843 OCQ589824:ODR589843 OMM589824:ONN589843 OWI589824:OXJ589843 PGE589824:PHF589843 PQA589824:PRB589843 PZW589824:QAX589843 QJS589824:QKT589843 QTO589824:QUP589843 RDK589824:REL589843 RNG589824:ROH589843 RXC589824:RYD589843 SGY589824:SHZ589843 SQU589824:SRV589843 TAQ589824:TBR589843 TKM589824:TLN589843 TUI589824:TVJ589843 UEE589824:UFF589843 UOA589824:UPB589843 UXW589824:UYX589843 VHS589824:VIT589843 VRO589824:VSP589843 WBK589824:WCL589843 WLG589824:WMH589843 WVC589824:WWD589843 IQ655360:JR655379 SM655360:TN655379 ACI655360:ADJ655379 AME655360:ANF655379 AWA655360:AXB655379 BFW655360:BGX655379 BPS655360:BQT655379 BZO655360:CAP655379 CJK655360:CKL655379 CTG655360:CUH655379 DDC655360:DED655379 DMY655360:DNZ655379 DWU655360:DXV655379 EGQ655360:EHR655379 EQM655360:ERN655379 FAI655360:FBJ655379 FKE655360:FLF655379 FUA655360:FVB655379 GDW655360:GEX655379 GNS655360:GOT655379 GXO655360:GYP655379 HHK655360:HIL655379 HRG655360:HSH655379 IBC655360:ICD655379 IKY655360:ILZ655379 IUU655360:IVV655379 JEQ655360:JFR655379 JOM655360:JPN655379 JYI655360:JZJ655379 KIE655360:KJF655379 KSA655360:KTB655379 LBW655360:LCX655379 LLS655360:LMT655379 LVO655360:LWP655379 MFK655360:MGL655379 MPG655360:MQH655379 MZC655360:NAD655379 NIY655360:NJZ655379 NSU655360:NTV655379 OCQ655360:ODR655379 OMM655360:ONN655379 OWI655360:OXJ655379 PGE655360:PHF655379 PQA655360:PRB655379 PZW655360:QAX655379 QJS655360:QKT655379 QTO655360:QUP655379 RDK655360:REL655379 RNG655360:ROH655379 RXC655360:RYD655379 SGY655360:SHZ655379 SQU655360:SRV655379 TAQ655360:TBR655379 TKM655360:TLN655379 TUI655360:TVJ655379 UEE655360:UFF655379 UOA655360:UPB655379 UXW655360:UYX655379 VHS655360:VIT655379 VRO655360:VSP655379 WBK655360:WCL655379 WLG655360:WMH655379 WVC655360:WWD655379 IQ720896:JR720915 SM720896:TN720915 ACI720896:ADJ720915 AME720896:ANF720915 AWA720896:AXB720915 BFW720896:BGX720915 BPS720896:BQT720915 BZO720896:CAP720915 CJK720896:CKL720915 CTG720896:CUH720915 DDC720896:DED720915 DMY720896:DNZ720915 DWU720896:DXV720915 EGQ720896:EHR720915 EQM720896:ERN720915 FAI720896:FBJ720915 FKE720896:FLF720915 FUA720896:FVB720915 GDW720896:GEX720915 GNS720896:GOT720915 GXO720896:GYP720915 HHK720896:HIL720915 HRG720896:HSH720915 IBC720896:ICD720915 IKY720896:ILZ720915 IUU720896:IVV720915 JEQ720896:JFR720915 JOM720896:JPN720915 JYI720896:JZJ720915 KIE720896:KJF720915 KSA720896:KTB720915 LBW720896:LCX720915 LLS720896:LMT720915 LVO720896:LWP720915 MFK720896:MGL720915 MPG720896:MQH720915 MZC720896:NAD720915 NIY720896:NJZ720915 NSU720896:NTV720915 OCQ720896:ODR720915 OMM720896:ONN720915 OWI720896:OXJ720915 PGE720896:PHF720915 PQA720896:PRB720915 PZW720896:QAX720915 QJS720896:QKT720915 QTO720896:QUP720915 RDK720896:REL720915 RNG720896:ROH720915 RXC720896:RYD720915 SGY720896:SHZ720915 SQU720896:SRV720915 TAQ720896:TBR720915 TKM720896:TLN720915 TUI720896:TVJ720915 UEE720896:UFF720915 UOA720896:UPB720915 UXW720896:UYX720915 VHS720896:VIT720915 VRO720896:VSP720915 WBK720896:WCL720915 WLG720896:WMH720915 WVC720896:WWD720915 IQ786432:JR786451 SM786432:TN786451 ACI786432:ADJ786451 AME786432:ANF786451 AWA786432:AXB786451 BFW786432:BGX786451 BPS786432:BQT786451 BZO786432:CAP786451 CJK786432:CKL786451 CTG786432:CUH786451 DDC786432:DED786451 DMY786432:DNZ786451 DWU786432:DXV786451 EGQ786432:EHR786451 EQM786432:ERN786451 FAI786432:FBJ786451 FKE786432:FLF786451 FUA786432:FVB786451 GDW786432:GEX786451 GNS786432:GOT786451 GXO786432:GYP786451 HHK786432:HIL786451 HRG786432:HSH786451 IBC786432:ICD786451 IKY786432:ILZ786451 IUU786432:IVV786451 JEQ786432:JFR786451 JOM786432:JPN786451 JYI786432:JZJ786451 KIE786432:KJF786451 KSA786432:KTB786451 LBW786432:LCX786451 LLS786432:LMT786451 LVO786432:LWP786451 MFK786432:MGL786451 MPG786432:MQH786451 MZC786432:NAD786451 NIY786432:NJZ786451 NSU786432:NTV786451 OCQ786432:ODR786451 OMM786432:ONN786451 OWI786432:OXJ786451 PGE786432:PHF786451 PQA786432:PRB786451 PZW786432:QAX786451 QJS786432:QKT786451 QTO786432:QUP786451 RDK786432:REL786451 RNG786432:ROH786451 RXC786432:RYD786451 SGY786432:SHZ786451 SQU786432:SRV786451 TAQ786432:TBR786451 TKM786432:TLN786451 TUI786432:TVJ786451 UEE786432:UFF786451 UOA786432:UPB786451 UXW786432:UYX786451 VHS786432:VIT786451 VRO786432:VSP786451 WBK786432:WCL786451 WLG786432:WMH786451 WVC786432:WWD786451 IQ851968:JR851987 SM851968:TN851987 ACI851968:ADJ851987 AME851968:ANF851987 AWA851968:AXB851987 BFW851968:BGX851987 BPS851968:BQT851987 BZO851968:CAP851987 CJK851968:CKL851987 CTG851968:CUH851987 DDC851968:DED851987 DMY851968:DNZ851987 DWU851968:DXV851987 EGQ851968:EHR851987 EQM851968:ERN851987 FAI851968:FBJ851987 FKE851968:FLF851987 FUA851968:FVB851987 GDW851968:GEX851987 GNS851968:GOT851987 GXO851968:GYP851987 HHK851968:HIL851987 HRG851968:HSH851987 IBC851968:ICD851987 IKY851968:ILZ851987 IUU851968:IVV851987 JEQ851968:JFR851987 JOM851968:JPN851987 JYI851968:JZJ851987 KIE851968:KJF851987 KSA851968:KTB851987 LBW851968:LCX851987 LLS851968:LMT851987 LVO851968:LWP851987 MFK851968:MGL851987 MPG851968:MQH851987 MZC851968:NAD851987 NIY851968:NJZ851987 NSU851968:NTV851987 OCQ851968:ODR851987 OMM851968:ONN851987 OWI851968:OXJ851987 PGE851968:PHF851987 PQA851968:PRB851987 PZW851968:QAX851987 QJS851968:QKT851987 QTO851968:QUP851987 RDK851968:REL851987 RNG851968:ROH851987 RXC851968:RYD851987 SGY851968:SHZ851987 SQU851968:SRV851987 TAQ851968:TBR851987 TKM851968:TLN851987 TUI851968:TVJ851987 UEE851968:UFF851987 UOA851968:UPB851987 UXW851968:UYX851987 VHS851968:VIT851987 VRO851968:VSP851987 WBK851968:WCL851987 WLG851968:WMH851987 WVC851968:WWD851987 IQ917504:JR917523 SM917504:TN917523 ACI917504:ADJ917523 AME917504:ANF917523 AWA917504:AXB917523 BFW917504:BGX917523 BPS917504:BQT917523 BZO917504:CAP917523 CJK917504:CKL917523 CTG917504:CUH917523 DDC917504:DED917523 DMY917504:DNZ917523 DWU917504:DXV917523 EGQ917504:EHR917523 EQM917504:ERN917523 FAI917504:FBJ917523 FKE917504:FLF917523 FUA917504:FVB917523 GDW917504:GEX917523 GNS917504:GOT917523 GXO917504:GYP917523 HHK917504:HIL917523 HRG917504:HSH917523 IBC917504:ICD917523 IKY917504:ILZ917523 IUU917504:IVV917523 JEQ917504:JFR917523 JOM917504:JPN917523 JYI917504:JZJ917523 KIE917504:KJF917523 KSA917504:KTB917523 LBW917504:LCX917523 LLS917504:LMT917523 LVO917504:LWP917523 MFK917504:MGL917523 MPG917504:MQH917523 MZC917504:NAD917523 NIY917504:NJZ917523 NSU917504:NTV917523 OCQ917504:ODR917523 OMM917504:ONN917523 OWI917504:OXJ917523 PGE917504:PHF917523 PQA917504:PRB917523 PZW917504:QAX917523 QJS917504:QKT917523 QTO917504:QUP917523 RDK917504:REL917523 RNG917504:ROH917523 RXC917504:RYD917523 SGY917504:SHZ917523 SQU917504:SRV917523 TAQ917504:TBR917523 TKM917504:TLN917523 TUI917504:TVJ917523 UEE917504:UFF917523 UOA917504:UPB917523 UXW917504:UYX917523 VHS917504:VIT917523 VRO917504:VSP917523 WBK917504:WCL917523 WLG917504:WMH917523 WVC917504:WWD917523 IQ983040:JR983059 SM983040:TN983059 ACI983040:ADJ983059 AME983040:ANF983059 AWA983040:AXB983059 BFW983040:BGX983059 BPS983040:BQT983059 BZO983040:CAP983059 CJK983040:CKL983059 CTG983040:CUH983059 DDC983040:DED983059 DMY983040:DNZ983059 DWU983040:DXV983059 EGQ983040:EHR983059 EQM983040:ERN983059 FAI983040:FBJ983059 FKE983040:FLF983059 FUA983040:FVB983059 GDW983040:GEX983059 GNS983040:GOT983059 GXO983040:GYP983059 HHK983040:HIL983059 HRG983040:HSH983059 IBC983040:ICD983059 IKY983040:ILZ983059 IUU983040:IVV983059 JEQ983040:JFR983059 JOM983040:JPN983059 JYI983040:JZJ983059 KIE983040:KJF983059 KSA983040:KTB983059 LBW983040:LCX983059 LLS983040:LMT983059 LVO983040:LWP983059 MFK983040:MGL983059 MPG983040:MQH983059 MZC983040:NAD983059 NIY983040:NJZ983059 NSU983040:NTV983059 OCQ983040:ODR983059 OMM983040:ONN983059 OWI983040:OXJ983059 PGE983040:PHF983059 PQA983040:PRB983059 PZW983040:QAX983059 QJS983040:QKT983059 QTO983040:QUP983059 RDK983040:REL983059 RNG983040:ROH983059 RXC983040:RYD983059 SGY983040:SHZ983059 SQU983040:SRV983059 TAQ983040:TBR983059 TKM983040:TLN983059 TUI983040:TVJ983059 UEE983040:UFF983059 UOA983040:UPB983059 UXW983040:UYX983059 VHS983040:VIT983059 WLG983040:WMH983059 AE8:AE42 SM8:TN42 ACI8:ADJ42 AME8:ANF42 AWA8:AXB42 BFW8:BGX42 BPS8:BQT42 BZO8:CAP42 CJK8:CKL42 CTG8:CUH42 DDC8:DED42 DMY8:DNZ42 DWU8:DXV42 EGQ8:EHR42 EQM8:ERN42 FAI8:FBJ42 FKE8:FLF42 FUA8:FVB42 GDW8:GEX42 GNS8:GOT42 GXO8:GYP42 HHK8:HIL42 HRG8:HSH42 IBC8:ICD42 IKY8:ILZ42 IUU8:IVV42 JEQ8:JFR42 JOM8:JPN42 JYI8:JZJ42 KIE8:KJF42 KSA8:KTB42 LBW8:LCX42 LLS8:LMT42 LVO8:LWP42 MFK8:MGL42 MPG8:MQH42 MZC8:NAD42 NIY8:NJZ42 NSU8:NTV42 OCQ8:ODR42 OMM8:ONN42 OWI8:OXJ42 PGE8:PHF42 PQA8:PRB42 PZW8:QAX42 QJS8:QKT42 QTO8:QUP42 RDK8:REL42 RNG8:ROH42 RXC8:RYD42 SGY8:SHZ42 SQU8:SRV42 TAQ8:TBR42 TKM8:TLN42 TUI8:TVJ42 UEE8:UFF42 UOA8:UPB42 UXW8:UYX42 VHS8:VIT42 VRO8:VSP42 WBK8:WCL42 WLG8:WMH42 WVC8:WWD42 IQ8:JR42 K65537:AD65556 K131073:AD131092 K196609:AD196628 K262145:AD262164 K327681:AD327700 K393217:AD393236 K458753:AD458772 K524289:AD524308 K589825:AD589844 K655361:AD655380 K720897:AD720916 K786433:AD786452 K851969:AD851988 K917505:AD917524 K983041:AD983060" xr:uid="{00000000-0002-0000-0700-000000000000}">
      <formula1>IF(#REF!="×","")</formula1>
    </dataValidation>
    <dataValidation type="list" allowBlank="1" showInputMessage="1" showErrorMessage="1" sqref="WUY983040:WUY983059 I65537:I65556 IM65536:IM65555 SI65536:SI65555 ACE65536:ACE65555 AMA65536:AMA65555 AVW65536:AVW65555 BFS65536:BFS65555 BPO65536:BPO65555 BZK65536:BZK65555 CJG65536:CJG65555 CTC65536:CTC65555 DCY65536:DCY65555 DMU65536:DMU65555 DWQ65536:DWQ65555 EGM65536:EGM65555 EQI65536:EQI65555 FAE65536:FAE65555 FKA65536:FKA65555 FTW65536:FTW65555 GDS65536:GDS65555 GNO65536:GNO65555 GXK65536:GXK65555 HHG65536:HHG65555 HRC65536:HRC65555 IAY65536:IAY65555 IKU65536:IKU65555 IUQ65536:IUQ65555 JEM65536:JEM65555 JOI65536:JOI65555 JYE65536:JYE65555 KIA65536:KIA65555 KRW65536:KRW65555 LBS65536:LBS65555 LLO65536:LLO65555 LVK65536:LVK65555 MFG65536:MFG65555 MPC65536:MPC65555 MYY65536:MYY65555 NIU65536:NIU65555 NSQ65536:NSQ65555 OCM65536:OCM65555 OMI65536:OMI65555 OWE65536:OWE65555 PGA65536:PGA65555 PPW65536:PPW65555 PZS65536:PZS65555 QJO65536:QJO65555 QTK65536:QTK65555 RDG65536:RDG65555 RNC65536:RNC65555 RWY65536:RWY65555 SGU65536:SGU65555 SQQ65536:SQQ65555 TAM65536:TAM65555 TKI65536:TKI65555 TUE65536:TUE65555 UEA65536:UEA65555 UNW65536:UNW65555 UXS65536:UXS65555 VHO65536:VHO65555 VRK65536:VRK65555 WBG65536:WBG65555 WLC65536:WLC65555 WUY65536:WUY65555 I131073:I131092 IM131072:IM131091 SI131072:SI131091 ACE131072:ACE131091 AMA131072:AMA131091 AVW131072:AVW131091 BFS131072:BFS131091 BPO131072:BPO131091 BZK131072:BZK131091 CJG131072:CJG131091 CTC131072:CTC131091 DCY131072:DCY131091 DMU131072:DMU131091 DWQ131072:DWQ131091 EGM131072:EGM131091 EQI131072:EQI131091 FAE131072:FAE131091 FKA131072:FKA131091 FTW131072:FTW131091 GDS131072:GDS131091 GNO131072:GNO131091 GXK131072:GXK131091 HHG131072:HHG131091 HRC131072:HRC131091 IAY131072:IAY131091 IKU131072:IKU131091 IUQ131072:IUQ131091 JEM131072:JEM131091 JOI131072:JOI131091 JYE131072:JYE131091 KIA131072:KIA131091 KRW131072:KRW131091 LBS131072:LBS131091 LLO131072:LLO131091 LVK131072:LVK131091 MFG131072:MFG131091 MPC131072:MPC131091 MYY131072:MYY131091 NIU131072:NIU131091 NSQ131072:NSQ131091 OCM131072:OCM131091 OMI131072:OMI131091 OWE131072:OWE131091 PGA131072:PGA131091 PPW131072:PPW131091 PZS131072:PZS131091 QJO131072:QJO131091 QTK131072:QTK131091 RDG131072:RDG131091 RNC131072:RNC131091 RWY131072:RWY131091 SGU131072:SGU131091 SQQ131072:SQQ131091 TAM131072:TAM131091 TKI131072:TKI131091 TUE131072:TUE131091 UEA131072:UEA131091 UNW131072:UNW131091 UXS131072:UXS131091 VHO131072:VHO131091 VRK131072:VRK131091 WBG131072:WBG131091 WLC131072:WLC131091 WUY131072:WUY131091 I196609:I196628 IM196608:IM196627 SI196608:SI196627 ACE196608:ACE196627 AMA196608:AMA196627 AVW196608:AVW196627 BFS196608:BFS196627 BPO196608:BPO196627 BZK196608:BZK196627 CJG196608:CJG196627 CTC196608:CTC196627 DCY196608:DCY196627 DMU196608:DMU196627 DWQ196608:DWQ196627 EGM196608:EGM196627 EQI196608:EQI196627 FAE196608:FAE196627 FKA196608:FKA196627 FTW196608:FTW196627 GDS196608:GDS196627 GNO196608:GNO196627 GXK196608:GXK196627 HHG196608:HHG196627 HRC196608:HRC196627 IAY196608:IAY196627 IKU196608:IKU196627 IUQ196608:IUQ196627 JEM196608:JEM196627 JOI196608:JOI196627 JYE196608:JYE196627 KIA196608:KIA196627 KRW196608:KRW196627 LBS196608:LBS196627 LLO196608:LLO196627 LVK196608:LVK196627 MFG196608:MFG196627 MPC196608:MPC196627 MYY196608:MYY196627 NIU196608:NIU196627 NSQ196608:NSQ196627 OCM196608:OCM196627 OMI196608:OMI196627 OWE196608:OWE196627 PGA196608:PGA196627 PPW196608:PPW196627 PZS196608:PZS196627 QJO196608:QJO196627 QTK196608:QTK196627 RDG196608:RDG196627 RNC196608:RNC196627 RWY196608:RWY196627 SGU196608:SGU196627 SQQ196608:SQQ196627 TAM196608:TAM196627 TKI196608:TKI196627 TUE196608:TUE196627 UEA196608:UEA196627 UNW196608:UNW196627 UXS196608:UXS196627 VHO196608:VHO196627 VRK196608:VRK196627 WBG196608:WBG196627 WLC196608:WLC196627 WUY196608:WUY196627 I262145:I262164 IM262144:IM262163 SI262144:SI262163 ACE262144:ACE262163 AMA262144:AMA262163 AVW262144:AVW262163 BFS262144:BFS262163 BPO262144:BPO262163 BZK262144:BZK262163 CJG262144:CJG262163 CTC262144:CTC262163 DCY262144:DCY262163 DMU262144:DMU262163 DWQ262144:DWQ262163 EGM262144:EGM262163 EQI262144:EQI262163 FAE262144:FAE262163 FKA262144:FKA262163 FTW262144:FTW262163 GDS262144:GDS262163 GNO262144:GNO262163 GXK262144:GXK262163 HHG262144:HHG262163 HRC262144:HRC262163 IAY262144:IAY262163 IKU262144:IKU262163 IUQ262144:IUQ262163 JEM262144:JEM262163 JOI262144:JOI262163 JYE262144:JYE262163 KIA262144:KIA262163 KRW262144:KRW262163 LBS262144:LBS262163 LLO262144:LLO262163 LVK262144:LVK262163 MFG262144:MFG262163 MPC262144:MPC262163 MYY262144:MYY262163 NIU262144:NIU262163 NSQ262144:NSQ262163 OCM262144:OCM262163 OMI262144:OMI262163 OWE262144:OWE262163 PGA262144:PGA262163 PPW262144:PPW262163 PZS262144:PZS262163 QJO262144:QJO262163 QTK262144:QTK262163 RDG262144:RDG262163 RNC262144:RNC262163 RWY262144:RWY262163 SGU262144:SGU262163 SQQ262144:SQQ262163 TAM262144:TAM262163 TKI262144:TKI262163 TUE262144:TUE262163 UEA262144:UEA262163 UNW262144:UNW262163 UXS262144:UXS262163 VHO262144:VHO262163 VRK262144:VRK262163 WBG262144:WBG262163 WLC262144:WLC262163 WUY262144:WUY262163 I327681:I327700 IM327680:IM327699 SI327680:SI327699 ACE327680:ACE327699 AMA327680:AMA327699 AVW327680:AVW327699 BFS327680:BFS327699 BPO327680:BPO327699 BZK327680:BZK327699 CJG327680:CJG327699 CTC327680:CTC327699 DCY327680:DCY327699 DMU327680:DMU327699 DWQ327680:DWQ327699 EGM327680:EGM327699 EQI327680:EQI327699 FAE327680:FAE327699 FKA327680:FKA327699 FTW327680:FTW327699 GDS327680:GDS327699 GNO327680:GNO327699 GXK327680:GXK327699 HHG327680:HHG327699 HRC327680:HRC327699 IAY327680:IAY327699 IKU327680:IKU327699 IUQ327680:IUQ327699 JEM327680:JEM327699 JOI327680:JOI327699 JYE327680:JYE327699 KIA327680:KIA327699 KRW327680:KRW327699 LBS327680:LBS327699 LLO327680:LLO327699 LVK327680:LVK327699 MFG327680:MFG327699 MPC327680:MPC327699 MYY327680:MYY327699 NIU327680:NIU327699 NSQ327680:NSQ327699 OCM327680:OCM327699 OMI327680:OMI327699 OWE327680:OWE327699 PGA327680:PGA327699 PPW327680:PPW327699 PZS327680:PZS327699 QJO327680:QJO327699 QTK327680:QTK327699 RDG327680:RDG327699 RNC327680:RNC327699 RWY327680:RWY327699 SGU327680:SGU327699 SQQ327680:SQQ327699 TAM327680:TAM327699 TKI327680:TKI327699 TUE327680:TUE327699 UEA327680:UEA327699 UNW327680:UNW327699 UXS327680:UXS327699 VHO327680:VHO327699 VRK327680:VRK327699 WBG327680:WBG327699 WLC327680:WLC327699 WUY327680:WUY327699 I393217:I393236 IM393216:IM393235 SI393216:SI393235 ACE393216:ACE393235 AMA393216:AMA393235 AVW393216:AVW393235 BFS393216:BFS393235 BPO393216:BPO393235 BZK393216:BZK393235 CJG393216:CJG393235 CTC393216:CTC393235 DCY393216:DCY393235 DMU393216:DMU393235 DWQ393216:DWQ393235 EGM393216:EGM393235 EQI393216:EQI393235 FAE393216:FAE393235 FKA393216:FKA393235 FTW393216:FTW393235 GDS393216:GDS393235 GNO393216:GNO393235 GXK393216:GXK393235 HHG393216:HHG393235 HRC393216:HRC393235 IAY393216:IAY393235 IKU393216:IKU393235 IUQ393216:IUQ393235 JEM393216:JEM393235 JOI393216:JOI393235 JYE393216:JYE393235 KIA393216:KIA393235 KRW393216:KRW393235 LBS393216:LBS393235 LLO393216:LLO393235 LVK393216:LVK393235 MFG393216:MFG393235 MPC393216:MPC393235 MYY393216:MYY393235 NIU393216:NIU393235 NSQ393216:NSQ393235 OCM393216:OCM393235 OMI393216:OMI393235 OWE393216:OWE393235 PGA393216:PGA393235 PPW393216:PPW393235 PZS393216:PZS393235 QJO393216:QJO393235 QTK393216:QTK393235 RDG393216:RDG393235 RNC393216:RNC393235 RWY393216:RWY393235 SGU393216:SGU393235 SQQ393216:SQQ393235 TAM393216:TAM393235 TKI393216:TKI393235 TUE393216:TUE393235 UEA393216:UEA393235 UNW393216:UNW393235 UXS393216:UXS393235 VHO393216:VHO393235 VRK393216:VRK393235 WBG393216:WBG393235 WLC393216:WLC393235 WUY393216:WUY393235 I458753:I458772 IM458752:IM458771 SI458752:SI458771 ACE458752:ACE458771 AMA458752:AMA458771 AVW458752:AVW458771 BFS458752:BFS458771 BPO458752:BPO458771 BZK458752:BZK458771 CJG458752:CJG458771 CTC458752:CTC458771 DCY458752:DCY458771 DMU458752:DMU458771 DWQ458752:DWQ458771 EGM458752:EGM458771 EQI458752:EQI458771 FAE458752:FAE458771 FKA458752:FKA458771 FTW458752:FTW458771 GDS458752:GDS458771 GNO458752:GNO458771 GXK458752:GXK458771 HHG458752:HHG458771 HRC458752:HRC458771 IAY458752:IAY458771 IKU458752:IKU458771 IUQ458752:IUQ458771 JEM458752:JEM458771 JOI458752:JOI458771 JYE458752:JYE458771 KIA458752:KIA458771 KRW458752:KRW458771 LBS458752:LBS458771 LLO458752:LLO458771 LVK458752:LVK458771 MFG458752:MFG458771 MPC458752:MPC458771 MYY458752:MYY458771 NIU458752:NIU458771 NSQ458752:NSQ458771 OCM458752:OCM458771 OMI458752:OMI458771 OWE458752:OWE458771 PGA458752:PGA458771 PPW458752:PPW458771 PZS458752:PZS458771 QJO458752:QJO458771 QTK458752:QTK458771 RDG458752:RDG458771 RNC458752:RNC458771 RWY458752:RWY458771 SGU458752:SGU458771 SQQ458752:SQQ458771 TAM458752:TAM458771 TKI458752:TKI458771 TUE458752:TUE458771 UEA458752:UEA458771 UNW458752:UNW458771 UXS458752:UXS458771 VHO458752:VHO458771 VRK458752:VRK458771 WBG458752:WBG458771 WLC458752:WLC458771 WUY458752:WUY458771 I524289:I524308 IM524288:IM524307 SI524288:SI524307 ACE524288:ACE524307 AMA524288:AMA524307 AVW524288:AVW524307 BFS524288:BFS524307 BPO524288:BPO524307 BZK524288:BZK524307 CJG524288:CJG524307 CTC524288:CTC524307 DCY524288:DCY524307 DMU524288:DMU524307 DWQ524288:DWQ524307 EGM524288:EGM524307 EQI524288:EQI524307 FAE524288:FAE524307 FKA524288:FKA524307 FTW524288:FTW524307 GDS524288:GDS524307 GNO524288:GNO524307 GXK524288:GXK524307 HHG524288:HHG524307 HRC524288:HRC524307 IAY524288:IAY524307 IKU524288:IKU524307 IUQ524288:IUQ524307 JEM524288:JEM524307 JOI524288:JOI524307 JYE524288:JYE524307 KIA524288:KIA524307 KRW524288:KRW524307 LBS524288:LBS524307 LLO524288:LLO524307 LVK524288:LVK524307 MFG524288:MFG524307 MPC524288:MPC524307 MYY524288:MYY524307 NIU524288:NIU524307 NSQ524288:NSQ524307 OCM524288:OCM524307 OMI524288:OMI524307 OWE524288:OWE524307 PGA524288:PGA524307 PPW524288:PPW524307 PZS524288:PZS524307 QJO524288:QJO524307 QTK524288:QTK524307 RDG524288:RDG524307 RNC524288:RNC524307 RWY524288:RWY524307 SGU524288:SGU524307 SQQ524288:SQQ524307 TAM524288:TAM524307 TKI524288:TKI524307 TUE524288:TUE524307 UEA524288:UEA524307 UNW524288:UNW524307 UXS524288:UXS524307 VHO524288:VHO524307 VRK524288:VRK524307 WBG524288:WBG524307 WLC524288:WLC524307 WUY524288:WUY524307 I589825:I589844 IM589824:IM589843 SI589824:SI589843 ACE589824:ACE589843 AMA589824:AMA589843 AVW589824:AVW589843 BFS589824:BFS589843 BPO589824:BPO589843 BZK589824:BZK589843 CJG589824:CJG589843 CTC589824:CTC589843 DCY589824:DCY589843 DMU589824:DMU589843 DWQ589824:DWQ589843 EGM589824:EGM589843 EQI589824:EQI589843 FAE589824:FAE589843 FKA589824:FKA589843 FTW589824:FTW589843 GDS589824:GDS589843 GNO589824:GNO589843 GXK589824:GXK589843 HHG589824:HHG589843 HRC589824:HRC589843 IAY589824:IAY589843 IKU589824:IKU589843 IUQ589824:IUQ589843 JEM589824:JEM589843 JOI589824:JOI589843 JYE589824:JYE589843 KIA589824:KIA589843 KRW589824:KRW589843 LBS589824:LBS589843 LLO589824:LLO589843 LVK589824:LVK589843 MFG589824:MFG589843 MPC589824:MPC589843 MYY589824:MYY589843 NIU589824:NIU589843 NSQ589824:NSQ589843 OCM589824:OCM589843 OMI589824:OMI589843 OWE589824:OWE589843 PGA589824:PGA589843 PPW589824:PPW589843 PZS589824:PZS589843 QJO589824:QJO589843 QTK589824:QTK589843 RDG589824:RDG589843 RNC589824:RNC589843 RWY589824:RWY589843 SGU589824:SGU589843 SQQ589824:SQQ589843 TAM589824:TAM589843 TKI589824:TKI589843 TUE589824:TUE589843 UEA589824:UEA589843 UNW589824:UNW589843 UXS589824:UXS589843 VHO589824:VHO589843 VRK589824:VRK589843 WBG589824:WBG589843 WLC589824:WLC589843 WUY589824:WUY589843 I655361:I655380 IM655360:IM655379 SI655360:SI655379 ACE655360:ACE655379 AMA655360:AMA655379 AVW655360:AVW655379 BFS655360:BFS655379 BPO655360:BPO655379 BZK655360:BZK655379 CJG655360:CJG655379 CTC655360:CTC655379 DCY655360:DCY655379 DMU655360:DMU655379 DWQ655360:DWQ655379 EGM655360:EGM655379 EQI655360:EQI655379 FAE655360:FAE655379 FKA655360:FKA655379 FTW655360:FTW655379 GDS655360:GDS655379 GNO655360:GNO655379 GXK655360:GXK655379 HHG655360:HHG655379 HRC655360:HRC655379 IAY655360:IAY655379 IKU655360:IKU655379 IUQ655360:IUQ655379 JEM655360:JEM655379 JOI655360:JOI655379 JYE655360:JYE655379 KIA655360:KIA655379 KRW655360:KRW655379 LBS655360:LBS655379 LLO655360:LLO655379 LVK655360:LVK655379 MFG655360:MFG655379 MPC655360:MPC655379 MYY655360:MYY655379 NIU655360:NIU655379 NSQ655360:NSQ655379 OCM655360:OCM655379 OMI655360:OMI655379 OWE655360:OWE655379 PGA655360:PGA655379 PPW655360:PPW655379 PZS655360:PZS655379 QJO655360:QJO655379 QTK655360:QTK655379 RDG655360:RDG655379 RNC655360:RNC655379 RWY655360:RWY655379 SGU655360:SGU655379 SQQ655360:SQQ655379 TAM655360:TAM655379 TKI655360:TKI655379 TUE655360:TUE655379 UEA655360:UEA655379 UNW655360:UNW655379 UXS655360:UXS655379 VHO655360:VHO655379 VRK655360:VRK655379 WBG655360:WBG655379 WLC655360:WLC655379 WUY655360:WUY655379 I720897:I720916 IM720896:IM720915 SI720896:SI720915 ACE720896:ACE720915 AMA720896:AMA720915 AVW720896:AVW720915 BFS720896:BFS720915 BPO720896:BPO720915 BZK720896:BZK720915 CJG720896:CJG720915 CTC720896:CTC720915 DCY720896:DCY720915 DMU720896:DMU720915 DWQ720896:DWQ720915 EGM720896:EGM720915 EQI720896:EQI720915 FAE720896:FAE720915 FKA720896:FKA720915 FTW720896:FTW720915 GDS720896:GDS720915 GNO720896:GNO720915 GXK720896:GXK720915 HHG720896:HHG720915 HRC720896:HRC720915 IAY720896:IAY720915 IKU720896:IKU720915 IUQ720896:IUQ720915 JEM720896:JEM720915 JOI720896:JOI720915 JYE720896:JYE720915 KIA720896:KIA720915 KRW720896:KRW720915 LBS720896:LBS720915 LLO720896:LLO720915 LVK720896:LVK720915 MFG720896:MFG720915 MPC720896:MPC720915 MYY720896:MYY720915 NIU720896:NIU720915 NSQ720896:NSQ720915 OCM720896:OCM720915 OMI720896:OMI720915 OWE720896:OWE720915 PGA720896:PGA720915 PPW720896:PPW720915 PZS720896:PZS720915 QJO720896:QJO720915 QTK720896:QTK720915 RDG720896:RDG720915 RNC720896:RNC720915 RWY720896:RWY720915 SGU720896:SGU720915 SQQ720896:SQQ720915 TAM720896:TAM720915 TKI720896:TKI720915 TUE720896:TUE720915 UEA720896:UEA720915 UNW720896:UNW720915 UXS720896:UXS720915 VHO720896:VHO720915 VRK720896:VRK720915 WBG720896:WBG720915 WLC720896:WLC720915 WUY720896:WUY720915 I786433:I786452 IM786432:IM786451 SI786432:SI786451 ACE786432:ACE786451 AMA786432:AMA786451 AVW786432:AVW786451 BFS786432:BFS786451 BPO786432:BPO786451 BZK786432:BZK786451 CJG786432:CJG786451 CTC786432:CTC786451 DCY786432:DCY786451 DMU786432:DMU786451 DWQ786432:DWQ786451 EGM786432:EGM786451 EQI786432:EQI786451 FAE786432:FAE786451 FKA786432:FKA786451 FTW786432:FTW786451 GDS786432:GDS786451 GNO786432:GNO786451 GXK786432:GXK786451 HHG786432:HHG786451 HRC786432:HRC786451 IAY786432:IAY786451 IKU786432:IKU786451 IUQ786432:IUQ786451 JEM786432:JEM786451 JOI786432:JOI786451 JYE786432:JYE786451 KIA786432:KIA786451 KRW786432:KRW786451 LBS786432:LBS786451 LLO786432:LLO786451 LVK786432:LVK786451 MFG786432:MFG786451 MPC786432:MPC786451 MYY786432:MYY786451 NIU786432:NIU786451 NSQ786432:NSQ786451 OCM786432:OCM786451 OMI786432:OMI786451 OWE786432:OWE786451 PGA786432:PGA786451 PPW786432:PPW786451 PZS786432:PZS786451 QJO786432:QJO786451 QTK786432:QTK786451 RDG786432:RDG786451 RNC786432:RNC786451 RWY786432:RWY786451 SGU786432:SGU786451 SQQ786432:SQQ786451 TAM786432:TAM786451 TKI786432:TKI786451 TUE786432:TUE786451 UEA786432:UEA786451 UNW786432:UNW786451 UXS786432:UXS786451 VHO786432:VHO786451 VRK786432:VRK786451 WBG786432:WBG786451 WLC786432:WLC786451 WUY786432:WUY786451 I851969:I851988 IM851968:IM851987 SI851968:SI851987 ACE851968:ACE851987 AMA851968:AMA851987 AVW851968:AVW851987 BFS851968:BFS851987 BPO851968:BPO851987 BZK851968:BZK851987 CJG851968:CJG851987 CTC851968:CTC851987 DCY851968:DCY851987 DMU851968:DMU851987 DWQ851968:DWQ851987 EGM851968:EGM851987 EQI851968:EQI851987 FAE851968:FAE851987 FKA851968:FKA851987 FTW851968:FTW851987 GDS851968:GDS851987 GNO851968:GNO851987 GXK851968:GXK851987 HHG851968:HHG851987 HRC851968:HRC851987 IAY851968:IAY851987 IKU851968:IKU851987 IUQ851968:IUQ851987 JEM851968:JEM851987 JOI851968:JOI851987 JYE851968:JYE851987 KIA851968:KIA851987 KRW851968:KRW851987 LBS851968:LBS851987 LLO851968:LLO851987 LVK851968:LVK851987 MFG851968:MFG851987 MPC851968:MPC851987 MYY851968:MYY851987 NIU851968:NIU851987 NSQ851968:NSQ851987 OCM851968:OCM851987 OMI851968:OMI851987 OWE851968:OWE851987 PGA851968:PGA851987 PPW851968:PPW851987 PZS851968:PZS851987 QJO851968:QJO851987 QTK851968:QTK851987 RDG851968:RDG851987 RNC851968:RNC851987 RWY851968:RWY851987 SGU851968:SGU851987 SQQ851968:SQQ851987 TAM851968:TAM851987 TKI851968:TKI851987 TUE851968:TUE851987 UEA851968:UEA851987 UNW851968:UNW851987 UXS851968:UXS851987 VHO851968:VHO851987 VRK851968:VRK851987 WBG851968:WBG851987 WLC851968:WLC851987 WUY851968:WUY851987 I917505:I917524 IM917504:IM917523 SI917504:SI917523 ACE917504:ACE917523 AMA917504:AMA917523 AVW917504:AVW917523 BFS917504:BFS917523 BPO917504:BPO917523 BZK917504:BZK917523 CJG917504:CJG917523 CTC917504:CTC917523 DCY917504:DCY917523 DMU917504:DMU917523 DWQ917504:DWQ917523 EGM917504:EGM917523 EQI917504:EQI917523 FAE917504:FAE917523 FKA917504:FKA917523 FTW917504:FTW917523 GDS917504:GDS917523 GNO917504:GNO917523 GXK917504:GXK917523 HHG917504:HHG917523 HRC917504:HRC917523 IAY917504:IAY917523 IKU917504:IKU917523 IUQ917504:IUQ917523 JEM917504:JEM917523 JOI917504:JOI917523 JYE917504:JYE917523 KIA917504:KIA917523 KRW917504:KRW917523 LBS917504:LBS917523 LLO917504:LLO917523 LVK917504:LVK917523 MFG917504:MFG917523 MPC917504:MPC917523 MYY917504:MYY917523 NIU917504:NIU917523 NSQ917504:NSQ917523 OCM917504:OCM917523 OMI917504:OMI917523 OWE917504:OWE917523 PGA917504:PGA917523 PPW917504:PPW917523 PZS917504:PZS917523 QJO917504:QJO917523 QTK917504:QTK917523 RDG917504:RDG917523 RNC917504:RNC917523 RWY917504:RWY917523 SGU917504:SGU917523 SQQ917504:SQQ917523 TAM917504:TAM917523 TKI917504:TKI917523 TUE917504:TUE917523 UEA917504:UEA917523 UNW917504:UNW917523 UXS917504:UXS917523 VHO917504:VHO917523 VRK917504:VRK917523 WBG917504:WBG917523 WLC917504:WLC917523 WUY917504:WUY917523 I983041:I983060 IM983040:IM983059 SI983040:SI983059 ACE983040:ACE983059 AMA983040:AMA983059 AVW983040:AVW983059 BFS983040:BFS983059 BPO983040:BPO983059 BZK983040:BZK983059 CJG983040:CJG983059 CTC983040:CTC983059 DCY983040:DCY983059 DMU983040:DMU983059 DWQ983040:DWQ983059 EGM983040:EGM983059 EQI983040:EQI983059 FAE983040:FAE983059 FKA983040:FKA983059 FTW983040:FTW983059 GDS983040:GDS983059 GNO983040:GNO983059 GXK983040:GXK983059 HHG983040:HHG983059 HRC983040:HRC983059 IAY983040:IAY983059 IKU983040:IKU983059 IUQ983040:IUQ983059 JEM983040:JEM983059 JOI983040:JOI983059 JYE983040:JYE983059 KIA983040:KIA983059 KRW983040:KRW983059 LBS983040:LBS983059 LLO983040:LLO983059 LVK983040:LVK983059 MFG983040:MFG983059 MPC983040:MPC983059 MYY983040:MYY983059 NIU983040:NIU983059 NSQ983040:NSQ983059 OCM983040:OCM983059 OMI983040:OMI983059 OWE983040:OWE983059 PGA983040:PGA983059 PPW983040:PPW983059 PZS983040:PZS983059 QJO983040:QJO983059 QTK983040:QTK983059 RDG983040:RDG983059 RNC983040:RNC983059 RWY983040:RWY983059 SGU983040:SGU983059 SQQ983040:SQQ983059 TAM983040:TAM983059 TKI983040:TKI983059 TUE983040:TUE983059 UEA983040:UEA983059 UNW983040:UNW983059 UXS983040:UXS983059 VHO983040:VHO983059 VRK983040:VRK983059 WBG983040:WBG983059 WLC983040:WLC983059 IM8:IM42 SI8:SI42 ACE8:ACE42 AMA8:AMA42 AVW8:AVW42 BFS8:BFS42 BPO8:BPO42 BZK8:BZK42 CJG8:CJG42 CTC8:CTC42 DCY8:DCY42 DMU8:DMU42 DWQ8:DWQ42 EGM8:EGM42 EQI8:EQI42 FAE8:FAE42 FKA8:FKA42 FTW8:FTW42 GDS8:GDS42 GNO8:GNO42 GXK8:GXK42 HHG8:HHG42 HRC8:HRC42 IAY8:IAY42 IKU8:IKU42 IUQ8:IUQ42 JEM8:JEM42 JOI8:JOI42 JYE8:JYE42 KIA8:KIA42 KRW8:KRW42 LBS8:LBS42 LLO8:LLO42 LVK8:LVK42 MFG8:MFG42 MPC8:MPC42 MYY8:MYY42 NIU8:NIU42 NSQ8:NSQ42 OCM8:OCM42 OMI8:OMI42 OWE8:OWE42 PGA8:PGA42 PPW8:PPW42 PZS8:PZS42 QJO8:QJO42 QTK8:QTK42 RDG8:RDG42 RNC8:RNC42 RWY8:RWY42 SGU8:SGU42 SQQ8:SQQ42 TAM8:TAM42 TKI8:TKI42 TUE8:TUE42 UEA8:UEA42 UNW8:UNW42 UXS8:UXS42 VHO8:VHO42 VRK8:VRK42 WBG8:WBG42 WLC8:WLC42 WUY8:WUY42" xr:uid="{00000000-0002-0000-0700-000001000000}">
      <formula1>"教育・保育従事者,教育・保育従事者以外"</formula1>
    </dataValidation>
    <dataValidation type="list" allowBlank="1" showInputMessage="1" showErrorMessage="1" sqref="WUX983040:WUX983059 H65537:H65556 IL65536:IL65555 SH65536:SH65555 ACD65536:ACD65555 ALZ65536:ALZ65555 AVV65536:AVV65555 BFR65536:BFR65555 BPN65536:BPN65555 BZJ65536:BZJ65555 CJF65536:CJF65555 CTB65536:CTB65555 DCX65536:DCX65555 DMT65536:DMT65555 DWP65536:DWP65555 EGL65536:EGL65555 EQH65536:EQH65555 FAD65536:FAD65555 FJZ65536:FJZ65555 FTV65536:FTV65555 GDR65536:GDR65555 GNN65536:GNN65555 GXJ65536:GXJ65555 HHF65536:HHF65555 HRB65536:HRB65555 IAX65536:IAX65555 IKT65536:IKT65555 IUP65536:IUP65555 JEL65536:JEL65555 JOH65536:JOH65555 JYD65536:JYD65555 KHZ65536:KHZ65555 KRV65536:KRV65555 LBR65536:LBR65555 LLN65536:LLN65555 LVJ65536:LVJ65555 MFF65536:MFF65555 MPB65536:MPB65555 MYX65536:MYX65555 NIT65536:NIT65555 NSP65536:NSP65555 OCL65536:OCL65555 OMH65536:OMH65555 OWD65536:OWD65555 PFZ65536:PFZ65555 PPV65536:PPV65555 PZR65536:PZR65555 QJN65536:QJN65555 QTJ65536:QTJ65555 RDF65536:RDF65555 RNB65536:RNB65555 RWX65536:RWX65555 SGT65536:SGT65555 SQP65536:SQP65555 TAL65536:TAL65555 TKH65536:TKH65555 TUD65536:TUD65555 UDZ65536:UDZ65555 UNV65536:UNV65555 UXR65536:UXR65555 VHN65536:VHN65555 VRJ65536:VRJ65555 WBF65536:WBF65555 WLB65536:WLB65555 WUX65536:WUX65555 H131073:H131092 IL131072:IL131091 SH131072:SH131091 ACD131072:ACD131091 ALZ131072:ALZ131091 AVV131072:AVV131091 BFR131072:BFR131091 BPN131072:BPN131091 BZJ131072:BZJ131091 CJF131072:CJF131091 CTB131072:CTB131091 DCX131072:DCX131091 DMT131072:DMT131091 DWP131072:DWP131091 EGL131072:EGL131091 EQH131072:EQH131091 FAD131072:FAD131091 FJZ131072:FJZ131091 FTV131072:FTV131091 GDR131072:GDR131091 GNN131072:GNN131091 GXJ131072:GXJ131091 HHF131072:HHF131091 HRB131072:HRB131091 IAX131072:IAX131091 IKT131072:IKT131091 IUP131072:IUP131091 JEL131072:JEL131091 JOH131072:JOH131091 JYD131072:JYD131091 KHZ131072:KHZ131091 KRV131072:KRV131091 LBR131072:LBR131091 LLN131072:LLN131091 LVJ131072:LVJ131091 MFF131072:MFF131091 MPB131072:MPB131091 MYX131072:MYX131091 NIT131072:NIT131091 NSP131072:NSP131091 OCL131072:OCL131091 OMH131072:OMH131091 OWD131072:OWD131091 PFZ131072:PFZ131091 PPV131072:PPV131091 PZR131072:PZR131091 QJN131072:QJN131091 QTJ131072:QTJ131091 RDF131072:RDF131091 RNB131072:RNB131091 RWX131072:RWX131091 SGT131072:SGT131091 SQP131072:SQP131091 TAL131072:TAL131091 TKH131072:TKH131091 TUD131072:TUD131091 UDZ131072:UDZ131091 UNV131072:UNV131091 UXR131072:UXR131091 VHN131072:VHN131091 VRJ131072:VRJ131091 WBF131072:WBF131091 WLB131072:WLB131091 WUX131072:WUX131091 H196609:H196628 IL196608:IL196627 SH196608:SH196627 ACD196608:ACD196627 ALZ196608:ALZ196627 AVV196608:AVV196627 BFR196608:BFR196627 BPN196608:BPN196627 BZJ196608:BZJ196627 CJF196608:CJF196627 CTB196608:CTB196627 DCX196608:DCX196627 DMT196608:DMT196627 DWP196608:DWP196627 EGL196608:EGL196627 EQH196608:EQH196627 FAD196608:FAD196627 FJZ196608:FJZ196627 FTV196608:FTV196627 GDR196608:GDR196627 GNN196608:GNN196627 GXJ196608:GXJ196627 HHF196608:HHF196627 HRB196608:HRB196627 IAX196608:IAX196627 IKT196608:IKT196627 IUP196608:IUP196627 JEL196608:JEL196627 JOH196608:JOH196627 JYD196608:JYD196627 KHZ196608:KHZ196627 KRV196608:KRV196627 LBR196608:LBR196627 LLN196608:LLN196627 LVJ196608:LVJ196627 MFF196608:MFF196627 MPB196608:MPB196627 MYX196608:MYX196627 NIT196608:NIT196627 NSP196608:NSP196627 OCL196608:OCL196627 OMH196608:OMH196627 OWD196608:OWD196627 PFZ196608:PFZ196627 PPV196608:PPV196627 PZR196608:PZR196627 QJN196608:QJN196627 QTJ196608:QTJ196627 RDF196608:RDF196627 RNB196608:RNB196627 RWX196608:RWX196627 SGT196608:SGT196627 SQP196608:SQP196627 TAL196608:TAL196627 TKH196608:TKH196627 TUD196608:TUD196627 UDZ196608:UDZ196627 UNV196608:UNV196627 UXR196608:UXR196627 VHN196608:VHN196627 VRJ196608:VRJ196627 WBF196608:WBF196627 WLB196608:WLB196627 WUX196608:WUX196627 H262145:H262164 IL262144:IL262163 SH262144:SH262163 ACD262144:ACD262163 ALZ262144:ALZ262163 AVV262144:AVV262163 BFR262144:BFR262163 BPN262144:BPN262163 BZJ262144:BZJ262163 CJF262144:CJF262163 CTB262144:CTB262163 DCX262144:DCX262163 DMT262144:DMT262163 DWP262144:DWP262163 EGL262144:EGL262163 EQH262144:EQH262163 FAD262144:FAD262163 FJZ262144:FJZ262163 FTV262144:FTV262163 GDR262144:GDR262163 GNN262144:GNN262163 GXJ262144:GXJ262163 HHF262144:HHF262163 HRB262144:HRB262163 IAX262144:IAX262163 IKT262144:IKT262163 IUP262144:IUP262163 JEL262144:JEL262163 JOH262144:JOH262163 JYD262144:JYD262163 KHZ262144:KHZ262163 KRV262144:KRV262163 LBR262144:LBR262163 LLN262144:LLN262163 LVJ262144:LVJ262163 MFF262144:MFF262163 MPB262144:MPB262163 MYX262144:MYX262163 NIT262144:NIT262163 NSP262144:NSP262163 OCL262144:OCL262163 OMH262144:OMH262163 OWD262144:OWD262163 PFZ262144:PFZ262163 PPV262144:PPV262163 PZR262144:PZR262163 QJN262144:QJN262163 QTJ262144:QTJ262163 RDF262144:RDF262163 RNB262144:RNB262163 RWX262144:RWX262163 SGT262144:SGT262163 SQP262144:SQP262163 TAL262144:TAL262163 TKH262144:TKH262163 TUD262144:TUD262163 UDZ262144:UDZ262163 UNV262144:UNV262163 UXR262144:UXR262163 VHN262144:VHN262163 VRJ262144:VRJ262163 WBF262144:WBF262163 WLB262144:WLB262163 WUX262144:WUX262163 H327681:H327700 IL327680:IL327699 SH327680:SH327699 ACD327680:ACD327699 ALZ327680:ALZ327699 AVV327680:AVV327699 BFR327680:BFR327699 BPN327680:BPN327699 BZJ327680:BZJ327699 CJF327680:CJF327699 CTB327680:CTB327699 DCX327680:DCX327699 DMT327680:DMT327699 DWP327680:DWP327699 EGL327680:EGL327699 EQH327680:EQH327699 FAD327680:FAD327699 FJZ327680:FJZ327699 FTV327680:FTV327699 GDR327680:GDR327699 GNN327680:GNN327699 GXJ327680:GXJ327699 HHF327680:HHF327699 HRB327680:HRB327699 IAX327680:IAX327699 IKT327680:IKT327699 IUP327680:IUP327699 JEL327680:JEL327699 JOH327680:JOH327699 JYD327680:JYD327699 KHZ327680:KHZ327699 KRV327680:KRV327699 LBR327680:LBR327699 LLN327680:LLN327699 LVJ327680:LVJ327699 MFF327680:MFF327699 MPB327680:MPB327699 MYX327680:MYX327699 NIT327680:NIT327699 NSP327680:NSP327699 OCL327680:OCL327699 OMH327680:OMH327699 OWD327680:OWD327699 PFZ327680:PFZ327699 PPV327680:PPV327699 PZR327680:PZR327699 QJN327680:QJN327699 QTJ327680:QTJ327699 RDF327680:RDF327699 RNB327680:RNB327699 RWX327680:RWX327699 SGT327680:SGT327699 SQP327680:SQP327699 TAL327680:TAL327699 TKH327680:TKH327699 TUD327680:TUD327699 UDZ327680:UDZ327699 UNV327680:UNV327699 UXR327680:UXR327699 VHN327680:VHN327699 VRJ327680:VRJ327699 WBF327680:WBF327699 WLB327680:WLB327699 WUX327680:WUX327699 H393217:H393236 IL393216:IL393235 SH393216:SH393235 ACD393216:ACD393235 ALZ393216:ALZ393235 AVV393216:AVV393235 BFR393216:BFR393235 BPN393216:BPN393235 BZJ393216:BZJ393235 CJF393216:CJF393235 CTB393216:CTB393235 DCX393216:DCX393235 DMT393216:DMT393235 DWP393216:DWP393235 EGL393216:EGL393235 EQH393216:EQH393235 FAD393216:FAD393235 FJZ393216:FJZ393235 FTV393216:FTV393235 GDR393216:GDR393235 GNN393216:GNN393235 GXJ393216:GXJ393235 HHF393216:HHF393235 HRB393216:HRB393235 IAX393216:IAX393235 IKT393216:IKT393235 IUP393216:IUP393235 JEL393216:JEL393235 JOH393216:JOH393235 JYD393216:JYD393235 KHZ393216:KHZ393235 KRV393216:KRV393235 LBR393216:LBR393235 LLN393216:LLN393235 LVJ393216:LVJ393235 MFF393216:MFF393235 MPB393216:MPB393235 MYX393216:MYX393235 NIT393216:NIT393235 NSP393216:NSP393235 OCL393216:OCL393235 OMH393216:OMH393235 OWD393216:OWD393235 PFZ393216:PFZ393235 PPV393216:PPV393235 PZR393216:PZR393235 QJN393216:QJN393235 QTJ393216:QTJ393235 RDF393216:RDF393235 RNB393216:RNB393235 RWX393216:RWX393235 SGT393216:SGT393235 SQP393216:SQP393235 TAL393216:TAL393235 TKH393216:TKH393235 TUD393216:TUD393235 UDZ393216:UDZ393235 UNV393216:UNV393235 UXR393216:UXR393235 VHN393216:VHN393235 VRJ393216:VRJ393235 WBF393216:WBF393235 WLB393216:WLB393235 WUX393216:WUX393235 H458753:H458772 IL458752:IL458771 SH458752:SH458771 ACD458752:ACD458771 ALZ458752:ALZ458771 AVV458752:AVV458771 BFR458752:BFR458771 BPN458752:BPN458771 BZJ458752:BZJ458771 CJF458752:CJF458771 CTB458752:CTB458771 DCX458752:DCX458771 DMT458752:DMT458771 DWP458752:DWP458771 EGL458752:EGL458771 EQH458752:EQH458771 FAD458752:FAD458771 FJZ458752:FJZ458771 FTV458752:FTV458771 GDR458752:GDR458771 GNN458752:GNN458771 GXJ458752:GXJ458771 HHF458752:HHF458771 HRB458752:HRB458771 IAX458752:IAX458771 IKT458752:IKT458771 IUP458752:IUP458771 JEL458752:JEL458771 JOH458752:JOH458771 JYD458752:JYD458771 KHZ458752:KHZ458771 KRV458752:KRV458771 LBR458752:LBR458771 LLN458752:LLN458771 LVJ458752:LVJ458771 MFF458752:MFF458771 MPB458752:MPB458771 MYX458752:MYX458771 NIT458752:NIT458771 NSP458752:NSP458771 OCL458752:OCL458771 OMH458752:OMH458771 OWD458752:OWD458771 PFZ458752:PFZ458771 PPV458752:PPV458771 PZR458752:PZR458771 QJN458752:QJN458771 QTJ458752:QTJ458771 RDF458752:RDF458771 RNB458752:RNB458771 RWX458752:RWX458771 SGT458752:SGT458771 SQP458752:SQP458771 TAL458752:TAL458771 TKH458752:TKH458771 TUD458752:TUD458771 UDZ458752:UDZ458771 UNV458752:UNV458771 UXR458752:UXR458771 VHN458752:VHN458771 VRJ458752:VRJ458771 WBF458752:WBF458771 WLB458752:WLB458771 WUX458752:WUX458771 H524289:H524308 IL524288:IL524307 SH524288:SH524307 ACD524288:ACD524307 ALZ524288:ALZ524307 AVV524288:AVV524307 BFR524288:BFR524307 BPN524288:BPN524307 BZJ524288:BZJ524307 CJF524288:CJF524307 CTB524288:CTB524307 DCX524288:DCX524307 DMT524288:DMT524307 DWP524288:DWP524307 EGL524288:EGL524307 EQH524288:EQH524307 FAD524288:FAD524307 FJZ524288:FJZ524307 FTV524288:FTV524307 GDR524288:GDR524307 GNN524288:GNN524307 GXJ524288:GXJ524307 HHF524288:HHF524307 HRB524288:HRB524307 IAX524288:IAX524307 IKT524288:IKT524307 IUP524288:IUP524307 JEL524288:JEL524307 JOH524288:JOH524307 JYD524288:JYD524307 KHZ524288:KHZ524307 KRV524288:KRV524307 LBR524288:LBR524307 LLN524288:LLN524307 LVJ524288:LVJ524307 MFF524288:MFF524307 MPB524288:MPB524307 MYX524288:MYX524307 NIT524288:NIT524307 NSP524288:NSP524307 OCL524288:OCL524307 OMH524288:OMH524307 OWD524288:OWD524307 PFZ524288:PFZ524307 PPV524288:PPV524307 PZR524288:PZR524307 QJN524288:QJN524307 QTJ524288:QTJ524307 RDF524288:RDF524307 RNB524288:RNB524307 RWX524288:RWX524307 SGT524288:SGT524307 SQP524288:SQP524307 TAL524288:TAL524307 TKH524288:TKH524307 TUD524288:TUD524307 UDZ524288:UDZ524307 UNV524288:UNV524307 UXR524288:UXR524307 VHN524288:VHN524307 VRJ524288:VRJ524307 WBF524288:WBF524307 WLB524288:WLB524307 WUX524288:WUX524307 H589825:H589844 IL589824:IL589843 SH589824:SH589843 ACD589824:ACD589843 ALZ589824:ALZ589843 AVV589824:AVV589843 BFR589824:BFR589843 BPN589824:BPN589843 BZJ589824:BZJ589843 CJF589824:CJF589843 CTB589824:CTB589843 DCX589824:DCX589843 DMT589824:DMT589843 DWP589824:DWP589843 EGL589824:EGL589843 EQH589824:EQH589843 FAD589824:FAD589843 FJZ589824:FJZ589843 FTV589824:FTV589843 GDR589824:GDR589843 GNN589824:GNN589843 GXJ589824:GXJ589843 HHF589824:HHF589843 HRB589824:HRB589843 IAX589824:IAX589843 IKT589824:IKT589843 IUP589824:IUP589843 JEL589824:JEL589843 JOH589824:JOH589843 JYD589824:JYD589843 KHZ589824:KHZ589843 KRV589824:KRV589843 LBR589824:LBR589843 LLN589824:LLN589843 LVJ589824:LVJ589843 MFF589824:MFF589843 MPB589824:MPB589843 MYX589824:MYX589843 NIT589824:NIT589843 NSP589824:NSP589843 OCL589824:OCL589843 OMH589824:OMH589843 OWD589824:OWD589843 PFZ589824:PFZ589843 PPV589824:PPV589843 PZR589824:PZR589843 QJN589824:QJN589843 QTJ589824:QTJ589843 RDF589824:RDF589843 RNB589824:RNB589843 RWX589824:RWX589843 SGT589824:SGT589843 SQP589824:SQP589843 TAL589824:TAL589843 TKH589824:TKH589843 TUD589824:TUD589843 UDZ589824:UDZ589843 UNV589824:UNV589843 UXR589824:UXR589843 VHN589824:VHN589843 VRJ589824:VRJ589843 WBF589824:WBF589843 WLB589824:WLB589843 WUX589824:WUX589843 H655361:H655380 IL655360:IL655379 SH655360:SH655379 ACD655360:ACD655379 ALZ655360:ALZ655379 AVV655360:AVV655379 BFR655360:BFR655379 BPN655360:BPN655379 BZJ655360:BZJ655379 CJF655360:CJF655379 CTB655360:CTB655379 DCX655360:DCX655379 DMT655360:DMT655379 DWP655360:DWP655379 EGL655360:EGL655379 EQH655360:EQH655379 FAD655360:FAD655379 FJZ655360:FJZ655379 FTV655360:FTV655379 GDR655360:GDR655379 GNN655360:GNN655379 GXJ655360:GXJ655379 HHF655360:HHF655379 HRB655360:HRB655379 IAX655360:IAX655379 IKT655360:IKT655379 IUP655360:IUP655379 JEL655360:JEL655379 JOH655360:JOH655379 JYD655360:JYD655379 KHZ655360:KHZ655379 KRV655360:KRV655379 LBR655360:LBR655379 LLN655360:LLN655379 LVJ655360:LVJ655379 MFF655360:MFF655379 MPB655360:MPB655379 MYX655360:MYX655379 NIT655360:NIT655379 NSP655360:NSP655379 OCL655360:OCL655379 OMH655360:OMH655379 OWD655360:OWD655379 PFZ655360:PFZ655379 PPV655360:PPV655379 PZR655360:PZR655379 QJN655360:QJN655379 QTJ655360:QTJ655379 RDF655360:RDF655379 RNB655360:RNB655379 RWX655360:RWX655379 SGT655360:SGT655379 SQP655360:SQP655379 TAL655360:TAL655379 TKH655360:TKH655379 TUD655360:TUD655379 UDZ655360:UDZ655379 UNV655360:UNV655379 UXR655360:UXR655379 VHN655360:VHN655379 VRJ655360:VRJ655379 WBF655360:WBF655379 WLB655360:WLB655379 WUX655360:WUX655379 H720897:H720916 IL720896:IL720915 SH720896:SH720915 ACD720896:ACD720915 ALZ720896:ALZ720915 AVV720896:AVV720915 BFR720896:BFR720915 BPN720896:BPN720915 BZJ720896:BZJ720915 CJF720896:CJF720915 CTB720896:CTB720915 DCX720896:DCX720915 DMT720896:DMT720915 DWP720896:DWP720915 EGL720896:EGL720915 EQH720896:EQH720915 FAD720896:FAD720915 FJZ720896:FJZ720915 FTV720896:FTV720915 GDR720896:GDR720915 GNN720896:GNN720915 GXJ720896:GXJ720915 HHF720896:HHF720915 HRB720896:HRB720915 IAX720896:IAX720915 IKT720896:IKT720915 IUP720896:IUP720915 JEL720896:JEL720915 JOH720896:JOH720915 JYD720896:JYD720915 KHZ720896:KHZ720915 KRV720896:KRV720915 LBR720896:LBR720915 LLN720896:LLN720915 LVJ720896:LVJ720915 MFF720896:MFF720915 MPB720896:MPB720915 MYX720896:MYX720915 NIT720896:NIT720915 NSP720896:NSP720915 OCL720896:OCL720915 OMH720896:OMH720915 OWD720896:OWD720915 PFZ720896:PFZ720915 PPV720896:PPV720915 PZR720896:PZR720915 QJN720896:QJN720915 QTJ720896:QTJ720915 RDF720896:RDF720915 RNB720896:RNB720915 RWX720896:RWX720915 SGT720896:SGT720915 SQP720896:SQP720915 TAL720896:TAL720915 TKH720896:TKH720915 TUD720896:TUD720915 UDZ720896:UDZ720915 UNV720896:UNV720915 UXR720896:UXR720915 VHN720896:VHN720915 VRJ720896:VRJ720915 WBF720896:WBF720915 WLB720896:WLB720915 WUX720896:WUX720915 H786433:H786452 IL786432:IL786451 SH786432:SH786451 ACD786432:ACD786451 ALZ786432:ALZ786451 AVV786432:AVV786451 BFR786432:BFR786451 BPN786432:BPN786451 BZJ786432:BZJ786451 CJF786432:CJF786451 CTB786432:CTB786451 DCX786432:DCX786451 DMT786432:DMT786451 DWP786432:DWP786451 EGL786432:EGL786451 EQH786432:EQH786451 FAD786432:FAD786451 FJZ786432:FJZ786451 FTV786432:FTV786451 GDR786432:GDR786451 GNN786432:GNN786451 GXJ786432:GXJ786451 HHF786432:HHF786451 HRB786432:HRB786451 IAX786432:IAX786451 IKT786432:IKT786451 IUP786432:IUP786451 JEL786432:JEL786451 JOH786432:JOH786451 JYD786432:JYD786451 KHZ786432:KHZ786451 KRV786432:KRV786451 LBR786432:LBR786451 LLN786432:LLN786451 LVJ786432:LVJ786451 MFF786432:MFF786451 MPB786432:MPB786451 MYX786432:MYX786451 NIT786432:NIT786451 NSP786432:NSP786451 OCL786432:OCL786451 OMH786432:OMH786451 OWD786432:OWD786451 PFZ786432:PFZ786451 PPV786432:PPV786451 PZR786432:PZR786451 QJN786432:QJN786451 QTJ786432:QTJ786451 RDF786432:RDF786451 RNB786432:RNB786451 RWX786432:RWX786451 SGT786432:SGT786451 SQP786432:SQP786451 TAL786432:TAL786451 TKH786432:TKH786451 TUD786432:TUD786451 UDZ786432:UDZ786451 UNV786432:UNV786451 UXR786432:UXR786451 VHN786432:VHN786451 VRJ786432:VRJ786451 WBF786432:WBF786451 WLB786432:WLB786451 WUX786432:WUX786451 H851969:H851988 IL851968:IL851987 SH851968:SH851987 ACD851968:ACD851987 ALZ851968:ALZ851987 AVV851968:AVV851987 BFR851968:BFR851987 BPN851968:BPN851987 BZJ851968:BZJ851987 CJF851968:CJF851987 CTB851968:CTB851987 DCX851968:DCX851987 DMT851968:DMT851987 DWP851968:DWP851987 EGL851968:EGL851987 EQH851968:EQH851987 FAD851968:FAD851987 FJZ851968:FJZ851987 FTV851968:FTV851987 GDR851968:GDR851987 GNN851968:GNN851987 GXJ851968:GXJ851987 HHF851968:HHF851987 HRB851968:HRB851987 IAX851968:IAX851987 IKT851968:IKT851987 IUP851968:IUP851987 JEL851968:JEL851987 JOH851968:JOH851987 JYD851968:JYD851987 KHZ851968:KHZ851987 KRV851968:KRV851987 LBR851968:LBR851987 LLN851968:LLN851987 LVJ851968:LVJ851987 MFF851968:MFF851987 MPB851968:MPB851987 MYX851968:MYX851987 NIT851968:NIT851987 NSP851968:NSP851987 OCL851968:OCL851987 OMH851968:OMH851987 OWD851968:OWD851987 PFZ851968:PFZ851987 PPV851968:PPV851987 PZR851968:PZR851987 QJN851968:QJN851987 QTJ851968:QTJ851987 RDF851968:RDF851987 RNB851968:RNB851987 RWX851968:RWX851987 SGT851968:SGT851987 SQP851968:SQP851987 TAL851968:TAL851987 TKH851968:TKH851987 TUD851968:TUD851987 UDZ851968:UDZ851987 UNV851968:UNV851987 UXR851968:UXR851987 VHN851968:VHN851987 VRJ851968:VRJ851987 WBF851968:WBF851987 WLB851968:WLB851987 WUX851968:WUX851987 H917505:H917524 IL917504:IL917523 SH917504:SH917523 ACD917504:ACD917523 ALZ917504:ALZ917523 AVV917504:AVV917523 BFR917504:BFR917523 BPN917504:BPN917523 BZJ917504:BZJ917523 CJF917504:CJF917523 CTB917504:CTB917523 DCX917504:DCX917523 DMT917504:DMT917523 DWP917504:DWP917523 EGL917504:EGL917523 EQH917504:EQH917523 FAD917504:FAD917523 FJZ917504:FJZ917523 FTV917504:FTV917523 GDR917504:GDR917523 GNN917504:GNN917523 GXJ917504:GXJ917523 HHF917504:HHF917523 HRB917504:HRB917523 IAX917504:IAX917523 IKT917504:IKT917523 IUP917504:IUP917523 JEL917504:JEL917523 JOH917504:JOH917523 JYD917504:JYD917523 KHZ917504:KHZ917523 KRV917504:KRV917523 LBR917504:LBR917523 LLN917504:LLN917523 LVJ917504:LVJ917523 MFF917504:MFF917523 MPB917504:MPB917523 MYX917504:MYX917523 NIT917504:NIT917523 NSP917504:NSP917523 OCL917504:OCL917523 OMH917504:OMH917523 OWD917504:OWD917523 PFZ917504:PFZ917523 PPV917504:PPV917523 PZR917504:PZR917523 QJN917504:QJN917523 QTJ917504:QTJ917523 RDF917504:RDF917523 RNB917504:RNB917523 RWX917504:RWX917523 SGT917504:SGT917523 SQP917504:SQP917523 TAL917504:TAL917523 TKH917504:TKH917523 TUD917504:TUD917523 UDZ917504:UDZ917523 UNV917504:UNV917523 UXR917504:UXR917523 VHN917504:VHN917523 VRJ917504:VRJ917523 WBF917504:WBF917523 WLB917504:WLB917523 WUX917504:WUX917523 H983041:H983060 IL983040:IL983059 SH983040:SH983059 ACD983040:ACD983059 ALZ983040:ALZ983059 AVV983040:AVV983059 BFR983040:BFR983059 BPN983040:BPN983059 BZJ983040:BZJ983059 CJF983040:CJF983059 CTB983040:CTB983059 DCX983040:DCX983059 DMT983040:DMT983059 DWP983040:DWP983059 EGL983040:EGL983059 EQH983040:EQH983059 FAD983040:FAD983059 FJZ983040:FJZ983059 FTV983040:FTV983059 GDR983040:GDR983059 GNN983040:GNN983059 GXJ983040:GXJ983059 HHF983040:HHF983059 HRB983040:HRB983059 IAX983040:IAX983059 IKT983040:IKT983059 IUP983040:IUP983059 JEL983040:JEL983059 JOH983040:JOH983059 JYD983040:JYD983059 KHZ983040:KHZ983059 KRV983040:KRV983059 LBR983040:LBR983059 LLN983040:LLN983059 LVJ983040:LVJ983059 MFF983040:MFF983059 MPB983040:MPB983059 MYX983040:MYX983059 NIT983040:NIT983059 NSP983040:NSP983059 OCL983040:OCL983059 OMH983040:OMH983059 OWD983040:OWD983059 PFZ983040:PFZ983059 PPV983040:PPV983059 PZR983040:PZR983059 QJN983040:QJN983059 QTJ983040:QTJ983059 RDF983040:RDF983059 RNB983040:RNB983059 RWX983040:RWX983059 SGT983040:SGT983059 SQP983040:SQP983059 TAL983040:TAL983059 TKH983040:TKH983059 TUD983040:TUD983059 UDZ983040:UDZ983059 UNV983040:UNV983059 UXR983040:UXR983059 VHN983040:VHN983059 VRJ983040:VRJ983059 WBF983040:WBF983059 WLB983040:WLB983059 WUX8:WUX42 WLB8:WLB42 IL8:IL42 SH8:SH42 ACD8:ACD42 ALZ8:ALZ42 AVV8:AVV42 BFR8:BFR42 BPN8:BPN42 BZJ8:BZJ42 CJF8:CJF42 CTB8:CTB42 DCX8:DCX42 DMT8:DMT42 DWP8:DWP42 EGL8:EGL42 EQH8:EQH42 FAD8:FAD42 FJZ8:FJZ42 FTV8:FTV42 GDR8:GDR42 GNN8:GNN42 GXJ8:GXJ42 HHF8:HHF42 HRB8:HRB42 IAX8:IAX42 IKT8:IKT42 IUP8:IUP42 JEL8:JEL42 JOH8:JOH42 JYD8:JYD42 KHZ8:KHZ42 KRV8:KRV42 LBR8:LBR42 LLN8:LLN42 LVJ8:LVJ42 MFF8:MFF42 MPB8:MPB42 MYX8:MYX42 NIT8:NIT42 NSP8:NSP42 OCL8:OCL42 OMH8:OMH42 OWD8:OWD42 PFZ8:PFZ42 PPV8:PPV42 PZR8:PZR42 QJN8:QJN42 QTJ8:QTJ42 RDF8:RDF42 RNB8:RNB42 RWX8:RWX42 SGT8:SGT42 SQP8:SQP42 TAL8:TAL42 TKH8:TKH42 TUD8:TUD42 UDZ8:UDZ42 UNV8:UNV42 UXR8:UXR42 VHN8:VHN42 VRJ8:VRJ42 WBF8:WBF42 H8:H37" xr:uid="{00000000-0002-0000-0700-000002000000}">
      <formula1>"常勤,非常勤"</formula1>
    </dataValidation>
    <dataValidation type="list" showInputMessage="1" showErrorMessage="1" prompt="空白にする時は、「Delete」キーを押してください。" sqref="WUZ983040:WUZ983059 IN65536:IN65555 SJ65536:SJ65555 ACF65536:ACF65555 AMB65536:AMB65555 AVX65536:AVX65555 BFT65536:BFT65555 BPP65536:BPP65555 BZL65536:BZL65555 CJH65536:CJH65555 CTD65536:CTD65555 DCZ65536:DCZ65555 DMV65536:DMV65555 DWR65536:DWR65555 EGN65536:EGN65555 EQJ65536:EQJ65555 FAF65536:FAF65555 FKB65536:FKB65555 FTX65536:FTX65555 GDT65536:GDT65555 GNP65536:GNP65555 GXL65536:GXL65555 HHH65536:HHH65555 HRD65536:HRD65555 IAZ65536:IAZ65555 IKV65536:IKV65555 IUR65536:IUR65555 JEN65536:JEN65555 JOJ65536:JOJ65555 JYF65536:JYF65555 KIB65536:KIB65555 KRX65536:KRX65555 LBT65536:LBT65555 LLP65536:LLP65555 LVL65536:LVL65555 MFH65536:MFH65555 MPD65536:MPD65555 MYZ65536:MYZ65555 NIV65536:NIV65555 NSR65536:NSR65555 OCN65536:OCN65555 OMJ65536:OMJ65555 OWF65536:OWF65555 PGB65536:PGB65555 PPX65536:PPX65555 PZT65536:PZT65555 QJP65536:QJP65555 QTL65536:QTL65555 RDH65536:RDH65555 RND65536:RND65555 RWZ65536:RWZ65555 SGV65536:SGV65555 SQR65536:SQR65555 TAN65536:TAN65555 TKJ65536:TKJ65555 TUF65536:TUF65555 UEB65536:UEB65555 UNX65536:UNX65555 UXT65536:UXT65555 VHP65536:VHP65555 VRL65536:VRL65555 WBH65536:WBH65555 WLD65536:WLD65555 WUZ65536:WUZ65555 IN131072:IN131091 SJ131072:SJ131091 ACF131072:ACF131091 AMB131072:AMB131091 AVX131072:AVX131091 BFT131072:BFT131091 BPP131072:BPP131091 BZL131072:BZL131091 CJH131072:CJH131091 CTD131072:CTD131091 DCZ131072:DCZ131091 DMV131072:DMV131091 DWR131072:DWR131091 EGN131072:EGN131091 EQJ131072:EQJ131091 FAF131072:FAF131091 FKB131072:FKB131091 FTX131072:FTX131091 GDT131072:GDT131091 GNP131072:GNP131091 GXL131072:GXL131091 HHH131072:HHH131091 HRD131072:HRD131091 IAZ131072:IAZ131091 IKV131072:IKV131091 IUR131072:IUR131091 JEN131072:JEN131091 JOJ131072:JOJ131091 JYF131072:JYF131091 KIB131072:KIB131091 KRX131072:KRX131091 LBT131072:LBT131091 LLP131072:LLP131091 LVL131072:LVL131091 MFH131072:MFH131091 MPD131072:MPD131091 MYZ131072:MYZ131091 NIV131072:NIV131091 NSR131072:NSR131091 OCN131072:OCN131091 OMJ131072:OMJ131091 OWF131072:OWF131091 PGB131072:PGB131091 PPX131072:PPX131091 PZT131072:PZT131091 QJP131072:QJP131091 QTL131072:QTL131091 RDH131072:RDH131091 RND131072:RND131091 RWZ131072:RWZ131091 SGV131072:SGV131091 SQR131072:SQR131091 TAN131072:TAN131091 TKJ131072:TKJ131091 TUF131072:TUF131091 UEB131072:UEB131091 UNX131072:UNX131091 UXT131072:UXT131091 VHP131072:VHP131091 VRL131072:VRL131091 WBH131072:WBH131091 WLD131072:WLD131091 WUZ131072:WUZ131091 IN196608:IN196627 SJ196608:SJ196627 ACF196608:ACF196627 AMB196608:AMB196627 AVX196608:AVX196627 BFT196608:BFT196627 BPP196608:BPP196627 BZL196608:BZL196627 CJH196608:CJH196627 CTD196608:CTD196627 DCZ196608:DCZ196627 DMV196608:DMV196627 DWR196608:DWR196627 EGN196608:EGN196627 EQJ196608:EQJ196627 FAF196608:FAF196627 FKB196608:FKB196627 FTX196608:FTX196627 GDT196608:GDT196627 GNP196608:GNP196627 GXL196608:GXL196627 HHH196608:HHH196627 HRD196608:HRD196627 IAZ196608:IAZ196627 IKV196608:IKV196627 IUR196608:IUR196627 JEN196608:JEN196627 JOJ196608:JOJ196627 JYF196608:JYF196627 KIB196608:KIB196627 KRX196608:KRX196627 LBT196608:LBT196627 LLP196608:LLP196627 LVL196608:LVL196627 MFH196608:MFH196627 MPD196608:MPD196627 MYZ196608:MYZ196627 NIV196608:NIV196627 NSR196608:NSR196627 OCN196608:OCN196627 OMJ196608:OMJ196627 OWF196608:OWF196627 PGB196608:PGB196627 PPX196608:PPX196627 PZT196608:PZT196627 QJP196608:QJP196627 QTL196608:QTL196627 RDH196608:RDH196627 RND196608:RND196627 RWZ196608:RWZ196627 SGV196608:SGV196627 SQR196608:SQR196627 TAN196608:TAN196627 TKJ196608:TKJ196627 TUF196608:TUF196627 UEB196608:UEB196627 UNX196608:UNX196627 UXT196608:UXT196627 VHP196608:VHP196627 VRL196608:VRL196627 WBH196608:WBH196627 WLD196608:WLD196627 WUZ196608:WUZ196627 IN262144:IN262163 SJ262144:SJ262163 ACF262144:ACF262163 AMB262144:AMB262163 AVX262144:AVX262163 BFT262144:BFT262163 BPP262144:BPP262163 BZL262144:BZL262163 CJH262144:CJH262163 CTD262144:CTD262163 DCZ262144:DCZ262163 DMV262144:DMV262163 DWR262144:DWR262163 EGN262144:EGN262163 EQJ262144:EQJ262163 FAF262144:FAF262163 FKB262144:FKB262163 FTX262144:FTX262163 GDT262144:GDT262163 GNP262144:GNP262163 GXL262144:GXL262163 HHH262144:HHH262163 HRD262144:HRD262163 IAZ262144:IAZ262163 IKV262144:IKV262163 IUR262144:IUR262163 JEN262144:JEN262163 JOJ262144:JOJ262163 JYF262144:JYF262163 KIB262144:KIB262163 KRX262144:KRX262163 LBT262144:LBT262163 LLP262144:LLP262163 LVL262144:LVL262163 MFH262144:MFH262163 MPD262144:MPD262163 MYZ262144:MYZ262163 NIV262144:NIV262163 NSR262144:NSR262163 OCN262144:OCN262163 OMJ262144:OMJ262163 OWF262144:OWF262163 PGB262144:PGB262163 PPX262144:PPX262163 PZT262144:PZT262163 QJP262144:QJP262163 QTL262144:QTL262163 RDH262144:RDH262163 RND262144:RND262163 RWZ262144:RWZ262163 SGV262144:SGV262163 SQR262144:SQR262163 TAN262144:TAN262163 TKJ262144:TKJ262163 TUF262144:TUF262163 UEB262144:UEB262163 UNX262144:UNX262163 UXT262144:UXT262163 VHP262144:VHP262163 VRL262144:VRL262163 WBH262144:WBH262163 WLD262144:WLD262163 WUZ262144:WUZ262163 IN327680:IN327699 SJ327680:SJ327699 ACF327680:ACF327699 AMB327680:AMB327699 AVX327680:AVX327699 BFT327680:BFT327699 BPP327680:BPP327699 BZL327680:BZL327699 CJH327680:CJH327699 CTD327680:CTD327699 DCZ327680:DCZ327699 DMV327680:DMV327699 DWR327680:DWR327699 EGN327680:EGN327699 EQJ327680:EQJ327699 FAF327680:FAF327699 FKB327680:FKB327699 FTX327680:FTX327699 GDT327680:GDT327699 GNP327680:GNP327699 GXL327680:GXL327699 HHH327680:HHH327699 HRD327680:HRD327699 IAZ327680:IAZ327699 IKV327680:IKV327699 IUR327680:IUR327699 JEN327680:JEN327699 JOJ327680:JOJ327699 JYF327680:JYF327699 KIB327680:KIB327699 KRX327680:KRX327699 LBT327680:LBT327699 LLP327680:LLP327699 LVL327680:LVL327699 MFH327680:MFH327699 MPD327680:MPD327699 MYZ327680:MYZ327699 NIV327680:NIV327699 NSR327680:NSR327699 OCN327680:OCN327699 OMJ327680:OMJ327699 OWF327680:OWF327699 PGB327680:PGB327699 PPX327680:PPX327699 PZT327680:PZT327699 QJP327680:QJP327699 QTL327680:QTL327699 RDH327680:RDH327699 RND327680:RND327699 RWZ327680:RWZ327699 SGV327680:SGV327699 SQR327680:SQR327699 TAN327680:TAN327699 TKJ327680:TKJ327699 TUF327680:TUF327699 UEB327680:UEB327699 UNX327680:UNX327699 UXT327680:UXT327699 VHP327680:VHP327699 VRL327680:VRL327699 WBH327680:WBH327699 WLD327680:WLD327699 WUZ327680:WUZ327699 IN393216:IN393235 SJ393216:SJ393235 ACF393216:ACF393235 AMB393216:AMB393235 AVX393216:AVX393235 BFT393216:BFT393235 BPP393216:BPP393235 BZL393216:BZL393235 CJH393216:CJH393235 CTD393216:CTD393235 DCZ393216:DCZ393235 DMV393216:DMV393235 DWR393216:DWR393235 EGN393216:EGN393235 EQJ393216:EQJ393235 FAF393216:FAF393235 FKB393216:FKB393235 FTX393216:FTX393235 GDT393216:GDT393235 GNP393216:GNP393235 GXL393216:GXL393235 HHH393216:HHH393235 HRD393216:HRD393235 IAZ393216:IAZ393235 IKV393216:IKV393235 IUR393216:IUR393235 JEN393216:JEN393235 JOJ393216:JOJ393235 JYF393216:JYF393235 KIB393216:KIB393235 KRX393216:KRX393235 LBT393216:LBT393235 LLP393216:LLP393235 LVL393216:LVL393235 MFH393216:MFH393235 MPD393216:MPD393235 MYZ393216:MYZ393235 NIV393216:NIV393235 NSR393216:NSR393235 OCN393216:OCN393235 OMJ393216:OMJ393235 OWF393216:OWF393235 PGB393216:PGB393235 PPX393216:PPX393235 PZT393216:PZT393235 QJP393216:QJP393235 QTL393216:QTL393235 RDH393216:RDH393235 RND393216:RND393235 RWZ393216:RWZ393235 SGV393216:SGV393235 SQR393216:SQR393235 TAN393216:TAN393235 TKJ393216:TKJ393235 TUF393216:TUF393235 UEB393216:UEB393235 UNX393216:UNX393235 UXT393216:UXT393235 VHP393216:VHP393235 VRL393216:VRL393235 WBH393216:WBH393235 WLD393216:WLD393235 WUZ393216:WUZ393235 IN458752:IN458771 SJ458752:SJ458771 ACF458752:ACF458771 AMB458752:AMB458771 AVX458752:AVX458771 BFT458752:BFT458771 BPP458752:BPP458771 BZL458752:BZL458771 CJH458752:CJH458771 CTD458752:CTD458771 DCZ458752:DCZ458771 DMV458752:DMV458771 DWR458752:DWR458771 EGN458752:EGN458771 EQJ458752:EQJ458771 FAF458752:FAF458771 FKB458752:FKB458771 FTX458752:FTX458771 GDT458752:GDT458771 GNP458752:GNP458771 GXL458752:GXL458771 HHH458752:HHH458771 HRD458752:HRD458771 IAZ458752:IAZ458771 IKV458752:IKV458771 IUR458752:IUR458771 JEN458752:JEN458771 JOJ458752:JOJ458771 JYF458752:JYF458771 KIB458752:KIB458771 KRX458752:KRX458771 LBT458752:LBT458771 LLP458752:LLP458771 LVL458752:LVL458771 MFH458752:MFH458771 MPD458752:MPD458771 MYZ458752:MYZ458771 NIV458752:NIV458771 NSR458752:NSR458771 OCN458752:OCN458771 OMJ458752:OMJ458771 OWF458752:OWF458771 PGB458752:PGB458771 PPX458752:PPX458771 PZT458752:PZT458771 QJP458752:QJP458771 QTL458752:QTL458771 RDH458752:RDH458771 RND458752:RND458771 RWZ458752:RWZ458771 SGV458752:SGV458771 SQR458752:SQR458771 TAN458752:TAN458771 TKJ458752:TKJ458771 TUF458752:TUF458771 UEB458752:UEB458771 UNX458752:UNX458771 UXT458752:UXT458771 VHP458752:VHP458771 VRL458752:VRL458771 WBH458752:WBH458771 WLD458752:WLD458771 WUZ458752:WUZ458771 IN524288:IN524307 SJ524288:SJ524307 ACF524288:ACF524307 AMB524288:AMB524307 AVX524288:AVX524307 BFT524288:BFT524307 BPP524288:BPP524307 BZL524288:BZL524307 CJH524288:CJH524307 CTD524288:CTD524307 DCZ524288:DCZ524307 DMV524288:DMV524307 DWR524288:DWR524307 EGN524288:EGN524307 EQJ524288:EQJ524307 FAF524288:FAF524307 FKB524288:FKB524307 FTX524288:FTX524307 GDT524288:GDT524307 GNP524288:GNP524307 GXL524288:GXL524307 HHH524288:HHH524307 HRD524288:HRD524307 IAZ524288:IAZ524307 IKV524288:IKV524307 IUR524288:IUR524307 JEN524288:JEN524307 JOJ524288:JOJ524307 JYF524288:JYF524307 KIB524288:KIB524307 KRX524288:KRX524307 LBT524288:LBT524307 LLP524288:LLP524307 LVL524288:LVL524307 MFH524288:MFH524307 MPD524288:MPD524307 MYZ524288:MYZ524307 NIV524288:NIV524307 NSR524288:NSR524307 OCN524288:OCN524307 OMJ524288:OMJ524307 OWF524288:OWF524307 PGB524288:PGB524307 PPX524288:PPX524307 PZT524288:PZT524307 QJP524288:QJP524307 QTL524288:QTL524307 RDH524288:RDH524307 RND524288:RND524307 RWZ524288:RWZ524307 SGV524288:SGV524307 SQR524288:SQR524307 TAN524288:TAN524307 TKJ524288:TKJ524307 TUF524288:TUF524307 UEB524288:UEB524307 UNX524288:UNX524307 UXT524288:UXT524307 VHP524288:VHP524307 VRL524288:VRL524307 WBH524288:WBH524307 WLD524288:WLD524307 WUZ524288:WUZ524307 IN589824:IN589843 SJ589824:SJ589843 ACF589824:ACF589843 AMB589824:AMB589843 AVX589824:AVX589843 BFT589824:BFT589843 BPP589824:BPP589843 BZL589824:BZL589843 CJH589824:CJH589843 CTD589824:CTD589843 DCZ589824:DCZ589843 DMV589824:DMV589843 DWR589824:DWR589843 EGN589824:EGN589843 EQJ589824:EQJ589843 FAF589824:FAF589843 FKB589824:FKB589843 FTX589824:FTX589843 GDT589824:GDT589843 GNP589824:GNP589843 GXL589824:GXL589843 HHH589824:HHH589843 HRD589824:HRD589843 IAZ589824:IAZ589843 IKV589824:IKV589843 IUR589824:IUR589843 JEN589824:JEN589843 JOJ589824:JOJ589843 JYF589824:JYF589843 KIB589824:KIB589843 KRX589824:KRX589843 LBT589824:LBT589843 LLP589824:LLP589843 LVL589824:LVL589843 MFH589824:MFH589843 MPD589824:MPD589843 MYZ589824:MYZ589843 NIV589824:NIV589843 NSR589824:NSR589843 OCN589824:OCN589843 OMJ589824:OMJ589843 OWF589824:OWF589843 PGB589824:PGB589843 PPX589824:PPX589843 PZT589824:PZT589843 QJP589824:QJP589843 QTL589824:QTL589843 RDH589824:RDH589843 RND589824:RND589843 RWZ589824:RWZ589843 SGV589824:SGV589843 SQR589824:SQR589843 TAN589824:TAN589843 TKJ589824:TKJ589843 TUF589824:TUF589843 UEB589824:UEB589843 UNX589824:UNX589843 UXT589824:UXT589843 VHP589824:VHP589843 VRL589824:VRL589843 WBH589824:WBH589843 WLD589824:WLD589843 WUZ589824:WUZ589843 IN655360:IN655379 SJ655360:SJ655379 ACF655360:ACF655379 AMB655360:AMB655379 AVX655360:AVX655379 BFT655360:BFT655379 BPP655360:BPP655379 BZL655360:BZL655379 CJH655360:CJH655379 CTD655360:CTD655379 DCZ655360:DCZ655379 DMV655360:DMV655379 DWR655360:DWR655379 EGN655360:EGN655379 EQJ655360:EQJ655379 FAF655360:FAF655379 FKB655360:FKB655379 FTX655360:FTX655379 GDT655360:GDT655379 GNP655360:GNP655379 GXL655360:GXL655379 HHH655360:HHH655379 HRD655360:HRD655379 IAZ655360:IAZ655379 IKV655360:IKV655379 IUR655360:IUR655379 JEN655360:JEN655379 JOJ655360:JOJ655379 JYF655360:JYF655379 KIB655360:KIB655379 KRX655360:KRX655379 LBT655360:LBT655379 LLP655360:LLP655379 LVL655360:LVL655379 MFH655360:MFH655379 MPD655360:MPD655379 MYZ655360:MYZ655379 NIV655360:NIV655379 NSR655360:NSR655379 OCN655360:OCN655379 OMJ655360:OMJ655379 OWF655360:OWF655379 PGB655360:PGB655379 PPX655360:PPX655379 PZT655360:PZT655379 QJP655360:QJP655379 QTL655360:QTL655379 RDH655360:RDH655379 RND655360:RND655379 RWZ655360:RWZ655379 SGV655360:SGV655379 SQR655360:SQR655379 TAN655360:TAN655379 TKJ655360:TKJ655379 TUF655360:TUF655379 UEB655360:UEB655379 UNX655360:UNX655379 UXT655360:UXT655379 VHP655360:VHP655379 VRL655360:VRL655379 WBH655360:WBH655379 WLD655360:WLD655379 WUZ655360:WUZ655379 IN720896:IN720915 SJ720896:SJ720915 ACF720896:ACF720915 AMB720896:AMB720915 AVX720896:AVX720915 BFT720896:BFT720915 BPP720896:BPP720915 BZL720896:BZL720915 CJH720896:CJH720915 CTD720896:CTD720915 DCZ720896:DCZ720915 DMV720896:DMV720915 DWR720896:DWR720915 EGN720896:EGN720915 EQJ720896:EQJ720915 FAF720896:FAF720915 FKB720896:FKB720915 FTX720896:FTX720915 GDT720896:GDT720915 GNP720896:GNP720915 GXL720896:GXL720915 HHH720896:HHH720915 HRD720896:HRD720915 IAZ720896:IAZ720915 IKV720896:IKV720915 IUR720896:IUR720915 JEN720896:JEN720915 JOJ720896:JOJ720915 JYF720896:JYF720915 KIB720896:KIB720915 KRX720896:KRX720915 LBT720896:LBT720915 LLP720896:LLP720915 LVL720896:LVL720915 MFH720896:MFH720915 MPD720896:MPD720915 MYZ720896:MYZ720915 NIV720896:NIV720915 NSR720896:NSR720915 OCN720896:OCN720915 OMJ720896:OMJ720915 OWF720896:OWF720915 PGB720896:PGB720915 PPX720896:PPX720915 PZT720896:PZT720915 QJP720896:QJP720915 QTL720896:QTL720915 RDH720896:RDH720915 RND720896:RND720915 RWZ720896:RWZ720915 SGV720896:SGV720915 SQR720896:SQR720915 TAN720896:TAN720915 TKJ720896:TKJ720915 TUF720896:TUF720915 UEB720896:UEB720915 UNX720896:UNX720915 UXT720896:UXT720915 VHP720896:VHP720915 VRL720896:VRL720915 WBH720896:WBH720915 WLD720896:WLD720915 WUZ720896:WUZ720915 IN786432:IN786451 SJ786432:SJ786451 ACF786432:ACF786451 AMB786432:AMB786451 AVX786432:AVX786451 BFT786432:BFT786451 BPP786432:BPP786451 BZL786432:BZL786451 CJH786432:CJH786451 CTD786432:CTD786451 DCZ786432:DCZ786451 DMV786432:DMV786451 DWR786432:DWR786451 EGN786432:EGN786451 EQJ786432:EQJ786451 FAF786432:FAF786451 FKB786432:FKB786451 FTX786432:FTX786451 GDT786432:GDT786451 GNP786432:GNP786451 GXL786432:GXL786451 HHH786432:HHH786451 HRD786432:HRD786451 IAZ786432:IAZ786451 IKV786432:IKV786451 IUR786432:IUR786451 JEN786432:JEN786451 JOJ786432:JOJ786451 JYF786432:JYF786451 KIB786432:KIB786451 KRX786432:KRX786451 LBT786432:LBT786451 LLP786432:LLP786451 LVL786432:LVL786451 MFH786432:MFH786451 MPD786432:MPD786451 MYZ786432:MYZ786451 NIV786432:NIV786451 NSR786432:NSR786451 OCN786432:OCN786451 OMJ786432:OMJ786451 OWF786432:OWF786451 PGB786432:PGB786451 PPX786432:PPX786451 PZT786432:PZT786451 QJP786432:QJP786451 QTL786432:QTL786451 RDH786432:RDH786451 RND786432:RND786451 RWZ786432:RWZ786451 SGV786432:SGV786451 SQR786432:SQR786451 TAN786432:TAN786451 TKJ786432:TKJ786451 TUF786432:TUF786451 UEB786432:UEB786451 UNX786432:UNX786451 UXT786432:UXT786451 VHP786432:VHP786451 VRL786432:VRL786451 WBH786432:WBH786451 WLD786432:WLD786451 WUZ786432:WUZ786451 IN851968:IN851987 SJ851968:SJ851987 ACF851968:ACF851987 AMB851968:AMB851987 AVX851968:AVX851987 BFT851968:BFT851987 BPP851968:BPP851987 BZL851968:BZL851987 CJH851968:CJH851987 CTD851968:CTD851987 DCZ851968:DCZ851987 DMV851968:DMV851987 DWR851968:DWR851987 EGN851968:EGN851987 EQJ851968:EQJ851987 FAF851968:FAF851987 FKB851968:FKB851987 FTX851968:FTX851987 GDT851968:GDT851987 GNP851968:GNP851987 GXL851968:GXL851987 HHH851968:HHH851987 HRD851968:HRD851987 IAZ851968:IAZ851987 IKV851968:IKV851987 IUR851968:IUR851987 JEN851968:JEN851987 JOJ851968:JOJ851987 JYF851968:JYF851987 KIB851968:KIB851987 KRX851968:KRX851987 LBT851968:LBT851987 LLP851968:LLP851987 LVL851968:LVL851987 MFH851968:MFH851987 MPD851968:MPD851987 MYZ851968:MYZ851987 NIV851968:NIV851987 NSR851968:NSR851987 OCN851968:OCN851987 OMJ851968:OMJ851987 OWF851968:OWF851987 PGB851968:PGB851987 PPX851968:PPX851987 PZT851968:PZT851987 QJP851968:QJP851987 QTL851968:QTL851987 RDH851968:RDH851987 RND851968:RND851987 RWZ851968:RWZ851987 SGV851968:SGV851987 SQR851968:SQR851987 TAN851968:TAN851987 TKJ851968:TKJ851987 TUF851968:TUF851987 UEB851968:UEB851987 UNX851968:UNX851987 UXT851968:UXT851987 VHP851968:VHP851987 VRL851968:VRL851987 WBH851968:WBH851987 WLD851968:WLD851987 WUZ851968:WUZ851987 IN917504:IN917523 SJ917504:SJ917523 ACF917504:ACF917523 AMB917504:AMB917523 AVX917504:AVX917523 BFT917504:BFT917523 BPP917504:BPP917523 BZL917504:BZL917523 CJH917504:CJH917523 CTD917504:CTD917523 DCZ917504:DCZ917523 DMV917504:DMV917523 DWR917504:DWR917523 EGN917504:EGN917523 EQJ917504:EQJ917523 FAF917504:FAF917523 FKB917504:FKB917523 FTX917504:FTX917523 GDT917504:GDT917523 GNP917504:GNP917523 GXL917504:GXL917523 HHH917504:HHH917523 HRD917504:HRD917523 IAZ917504:IAZ917523 IKV917504:IKV917523 IUR917504:IUR917523 JEN917504:JEN917523 JOJ917504:JOJ917523 JYF917504:JYF917523 KIB917504:KIB917523 KRX917504:KRX917523 LBT917504:LBT917523 LLP917504:LLP917523 LVL917504:LVL917523 MFH917504:MFH917523 MPD917504:MPD917523 MYZ917504:MYZ917523 NIV917504:NIV917523 NSR917504:NSR917523 OCN917504:OCN917523 OMJ917504:OMJ917523 OWF917504:OWF917523 PGB917504:PGB917523 PPX917504:PPX917523 PZT917504:PZT917523 QJP917504:QJP917523 QTL917504:QTL917523 RDH917504:RDH917523 RND917504:RND917523 RWZ917504:RWZ917523 SGV917504:SGV917523 SQR917504:SQR917523 TAN917504:TAN917523 TKJ917504:TKJ917523 TUF917504:TUF917523 UEB917504:UEB917523 UNX917504:UNX917523 UXT917504:UXT917523 VHP917504:VHP917523 VRL917504:VRL917523 WBH917504:WBH917523 WLD917504:WLD917523 WUZ917504:WUZ917523 IN983040:IN983059 SJ983040:SJ983059 ACF983040:ACF983059 AMB983040:AMB983059 AVX983040:AVX983059 BFT983040:BFT983059 BPP983040:BPP983059 BZL983040:BZL983059 CJH983040:CJH983059 CTD983040:CTD983059 DCZ983040:DCZ983059 DMV983040:DMV983059 DWR983040:DWR983059 EGN983040:EGN983059 EQJ983040:EQJ983059 FAF983040:FAF983059 FKB983040:FKB983059 FTX983040:FTX983059 GDT983040:GDT983059 GNP983040:GNP983059 GXL983040:GXL983059 HHH983040:HHH983059 HRD983040:HRD983059 IAZ983040:IAZ983059 IKV983040:IKV983059 IUR983040:IUR983059 JEN983040:JEN983059 JOJ983040:JOJ983059 JYF983040:JYF983059 KIB983040:KIB983059 KRX983040:KRX983059 LBT983040:LBT983059 LLP983040:LLP983059 LVL983040:LVL983059 MFH983040:MFH983059 MPD983040:MPD983059 MYZ983040:MYZ983059 NIV983040:NIV983059 NSR983040:NSR983059 OCN983040:OCN983059 OMJ983040:OMJ983059 OWF983040:OWF983059 PGB983040:PGB983059 PPX983040:PPX983059 PZT983040:PZT983059 QJP983040:QJP983059 QTL983040:QTL983059 RDH983040:RDH983059 RND983040:RND983059 RWZ983040:RWZ983059 SGV983040:SGV983059 SQR983040:SQR983059 TAN983040:TAN983059 TKJ983040:TKJ983059 TUF983040:TUF983059 UEB983040:UEB983059 UNX983040:UNX983059 UXT983040:UXT983059 VHP983040:VHP983059 VRL983040:VRL983059 WBH983040:WBH983059 WLD983040:WLD983059 IN8:IN42 SJ8:SJ42 ACF8:ACF42 AMB8:AMB42 AVX8:AVX42 BFT8:BFT42 BPP8:BPP42 BZL8:BZL42 CJH8:CJH42 CTD8:CTD42 DCZ8:DCZ42 DMV8:DMV42 DWR8:DWR42 EGN8:EGN42 EQJ8:EQJ42 FAF8:FAF42 FKB8:FKB42 FTX8:FTX42 GDT8:GDT42 GNP8:GNP42 GXL8:GXL42 HHH8:HHH42 HRD8:HRD42 IAZ8:IAZ42 IKV8:IKV42 IUR8:IUR42 JEN8:JEN42 JOJ8:JOJ42 JYF8:JYF42 KIB8:KIB42 KRX8:KRX42 LBT8:LBT42 LLP8:LLP42 LVL8:LVL42 MFH8:MFH42 MPD8:MPD42 MYZ8:MYZ42 NIV8:NIV42 NSR8:NSR42 OCN8:OCN42 OMJ8:OMJ42 OWF8:OWF42 PGB8:PGB42 PPX8:PPX42 PZT8:PZT42 QJP8:QJP42 QTL8:QTL42 RDH8:RDH42 RND8:RND42 RWZ8:RWZ42 SGV8:SGV42 SQR8:SQR42 TAN8:TAN42 TKJ8:TKJ42 TUF8:TUF42 UEB8:UEB42 UNX8:UNX42 UXT8:UXT42 VHP8:VHP42 VRL8:VRL42 WBH8:WBH42 WLD8:WLD42 WUZ8:WUZ42" xr:uid="{00000000-0002-0000-0700-000003000000}">
      <formula1>",×"</formula1>
    </dataValidation>
    <dataValidation type="list" allowBlank="1" showInputMessage="1" showErrorMessage="1" sqref="WVB983040:WVB983059 IP65536:IP65555 SL65536:SL65555 ACH65536:ACH65555 AMD65536:AMD65555 AVZ65536:AVZ65555 BFV65536:BFV65555 BPR65536:BPR65555 BZN65536:BZN65555 CJJ65536:CJJ65555 CTF65536:CTF65555 DDB65536:DDB65555 DMX65536:DMX65555 DWT65536:DWT65555 EGP65536:EGP65555 EQL65536:EQL65555 FAH65536:FAH65555 FKD65536:FKD65555 FTZ65536:FTZ65555 GDV65536:GDV65555 GNR65536:GNR65555 GXN65536:GXN65555 HHJ65536:HHJ65555 HRF65536:HRF65555 IBB65536:IBB65555 IKX65536:IKX65555 IUT65536:IUT65555 JEP65536:JEP65555 JOL65536:JOL65555 JYH65536:JYH65555 KID65536:KID65555 KRZ65536:KRZ65555 LBV65536:LBV65555 LLR65536:LLR65555 LVN65536:LVN65555 MFJ65536:MFJ65555 MPF65536:MPF65555 MZB65536:MZB65555 NIX65536:NIX65555 NST65536:NST65555 OCP65536:OCP65555 OML65536:OML65555 OWH65536:OWH65555 PGD65536:PGD65555 PPZ65536:PPZ65555 PZV65536:PZV65555 QJR65536:QJR65555 QTN65536:QTN65555 RDJ65536:RDJ65555 RNF65536:RNF65555 RXB65536:RXB65555 SGX65536:SGX65555 SQT65536:SQT65555 TAP65536:TAP65555 TKL65536:TKL65555 TUH65536:TUH65555 UED65536:UED65555 UNZ65536:UNZ65555 UXV65536:UXV65555 VHR65536:VHR65555 VRN65536:VRN65555 WBJ65536:WBJ65555 WLF65536:WLF65555 WVB65536:WVB65555 IP131072:IP131091 SL131072:SL131091 ACH131072:ACH131091 AMD131072:AMD131091 AVZ131072:AVZ131091 BFV131072:BFV131091 BPR131072:BPR131091 BZN131072:BZN131091 CJJ131072:CJJ131091 CTF131072:CTF131091 DDB131072:DDB131091 DMX131072:DMX131091 DWT131072:DWT131091 EGP131072:EGP131091 EQL131072:EQL131091 FAH131072:FAH131091 FKD131072:FKD131091 FTZ131072:FTZ131091 GDV131072:GDV131091 GNR131072:GNR131091 GXN131072:GXN131091 HHJ131072:HHJ131091 HRF131072:HRF131091 IBB131072:IBB131091 IKX131072:IKX131091 IUT131072:IUT131091 JEP131072:JEP131091 JOL131072:JOL131091 JYH131072:JYH131091 KID131072:KID131091 KRZ131072:KRZ131091 LBV131072:LBV131091 LLR131072:LLR131091 LVN131072:LVN131091 MFJ131072:MFJ131091 MPF131072:MPF131091 MZB131072:MZB131091 NIX131072:NIX131091 NST131072:NST131091 OCP131072:OCP131091 OML131072:OML131091 OWH131072:OWH131091 PGD131072:PGD131091 PPZ131072:PPZ131091 PZV131072:PZV131091 QJR131072:QJR131091 QTN131072:QTN131091 RDJ131072:RDJ131091 RNF131072:RNF131091 RXB131072:RXB131091 SGX131072:SGX131091 SQT131072:SQT131091 TAP131072:TAP131091 TKL131072:TKL131091 TUH131072:TUH131091 UED131072:UED131091 UNZ131072:UNZ131091 UXV131072:UXV131091 VHR131072:VHR131091 VRN131072:VRN131091 WBJ131072:WBJ131091 WLF131072:WLF131091 WVB131072:WVB131091 IP196608:IP196627 SL196608:SL196627 ACH196608:ACH196627 AMD196608:AMD196627 AVZ196608:AVZ196627 BFV196608:BFV196627 BPR196608:BPR196627 BZN196608:BZN196627 CJJ196608:CJJ196627 CTF196608:CTF196627 DDB196608:DDB196627 DMX196608:DMX196627 DWT196608:DWT196627 EGP196608:EGP196627 EQL196608:EQL196627 FAH196608:FAH196627 FKD196608:FKD196627 FTZ196608:FTZ196627 GDV196608:GDV196627 GNR196608:GNR196627 GXN196608:GXN196627 HHJ196608:HHJ196627 HRF196608:HRF196627 IBB196608:IBB196627 IKX196608:IKX196627 IUT196608:IUT196627 JEP196608:JEP196627 JOL196608:JOL196627 JYH196608:JYH196627 KID196608:KID196627 KRZ196608:KRZ196627 LBV196608:LBV196627 LLR196608:LLR196627 LVN196608:LVN196627 MFJ196608:MFJ196627 MPF196608:MPF196627 MZB196608:MZB196627 NIX196608:NIX196627 NST196608:NST196627 OCP196608:OCP196627 OML196608:OML196627 OWH196608:OWH196627 PGD196608:PGD196627 PPZ196608:PPZ196627 PZV196608:PZV196627 QJR196608:QJR196627 QTN196608:QTN196627 RDJ196608:RDJ196627 RNF196608:RNF196627 RXB196608:RXB196627 SGX196608:SGX196627 SQT196608:SQT196627 TAP196608:TAP196627 TKL196608:TKL196627 TUH196608:TUH196627 UED196608:UED196627 UNZ196608:UNZ196627 UXV196608:UXV196627 VHR196608:VHR196627 VRN196608:VRN196627 WBJ196608:WBJ196627 WLF196608:WLF196627 WVB196608:WVB196627 IP262144:IP262163 SL262144:SL262163 ACH262144:ACH262163 AMD262144:AMD262163 AVZ262144:AVZ262163 BFV262144:BFV262163 BPR262144:BPR262163 BZN262144:BZN262163 CJJ262144:CJJ262163 CTF262144:CTF262163 DDB262144:DDB262163 DMX262144:DMX262163 DWT262144:DWT262163 EGP262144:EGP262163 EQL262144:EQL262163 FAH262144:FAH262163 FKD262144:FKD262163 FTZ262144:FTZ262163 GDV262144:GDV262163 GNR262144:GNR262163 GXN262144:GXN262163 HHJ262144:HHJ262163 HRF262144:HRF262163 IBB262144:IBB262163 IKX262144:IKX262163 IUT262144:IUT262163 JEP262144:JEP262163 JOL262144:JOL262163 JYH262144:JYH262163 KID262144:KID262163 KRZ262144:KRZ262163 LBV262144:LBV262163 LLR262144:LLR262163 LVN262144:LVN262163 MFJ262144:MFJ262163 MPF262144:MPF262163 MZB262144:MZB262163 NIX262144:NIX262163 NST262144:NST262163 OCP262144:OCP262163 OML262144:OML262163 OWH262144:OWH262163 PGD262144:PGD262163 PPZ262144:PPZ262163 PZV262144:PZV262163 QJR262144:QJR262163 QTN262144:QTN262163 RDJ262144:RDJ262163 RNF262144:RNF262163 RXB262144:RXB262163 SGX262144:SGX262163 SQT262144:SQT262163 TAP262144:TAP262163 TKL262144:TKL262163 TUH262144:TUH262163 UED262144:UED262163 UNZ262144:UNZ262163 UXV262144:UXV262163 VHR262144:VHR262163 VRN262144:VRN262163 WBJ262144:WBJ262163 WLF262144:WLF262163 WVB262144:WVB262163 IP327680:IP327699 SL327680:SL327699 ACH327680:ACH327699 AMD327680:AMD327699 AVZ327680:AVZ327699 BFV327680:BFV327699 BPR327680:BPR327699 BZN327680:BZN327699 CJJ327680:CJJ327699 CTF327680:CTF327699 DDB327680:DDB327699 DMX327680:DMX327699 DWT327680:DWT327699 EGP327680:EGP327699 EQL327680:EQL327699 FAH327680:FAH327699 FKD327680:FKD327699 FTZ327680:FTZ327699 GDV327680:GDV327699 GNR327680:GNR327699 GXN327680:GXN327699 HHJ327680:HHJ327699 HRF327680:HRF327699 IBB327680:IBB327699 IKX327680:IKX327699 IUT327680:IUT327699 JEP327680:JEP327699 JOL327680:JOL327699 JYH327680:JYH327699 KID327680:KID327699 KRZ327680:KRZ327699 LBV327680:LBV327699 LLR327680:LLR327699 LVN327680:LVN327699 MFJ327680:MFJ327699 MPF327680:MPF327699 MZB327680:MZB327699 NIX327680:NIX327699 NST327680:NST327699 OCP327680:OCP327699 OML327680:OML327699 OWH327680:OWH327699 PGD327680:PGD327699 PPZ327680:PPZ327699 PZV327680:PZV327699 QJR327680:QJR327699 QTN327680:QTN327699 RDJ327680:RDJ327699 RNF327680:RNF327699 RXB327680:RXB327699 SGX327680:SGX327699 SQT327680:SQT327699 TAP327680:TAP327699 TKL327680:TKL327699 TUH327680:TUH327699 UED327680:UED327699 UNZ327680:UNZ327699 UXV327680:UXV327699 VHR327680:VHR327699 VRN327680:VRN327699 WBJ327680:WBJ327699 WLF327680:WLF327699 WVB327680:WVB327699 IP393216:IP393235 SL393216:SL393235 ACH393216:ACH393235 AMD393216:AMD393235 AVZ393216:AVZ393235 BFV393216:BFV393235 BPR393216:BPR393235 BZN393216:BZN393235 CJJ393216:CJJ393235 CTF393216:CTF393235 DDB393216:DDB393235 DMX393216:DMX393235 DWT393216:DWT393235 EGP393216:EGP393235 EQL393216:EQL393235 FAH393216:FAH393235 FKD393216:FKD393235 FTZ393216:FTZ393235 GDV393216:GDV393235 GNR393216:GNR393235 GXN393216:GXN393235 HHJ393216:HHJ393235 HRF393216:HRF393235 IBB393216:IBB393235 IKX393216:IKX393235 IUT393216:IUT393235 JEP393216:JEP393235 JOL393216:JOL393235 JYH393216:JYH393235 KID393216:KID393235 KRZ393216:KRZ393235 LBV393216:LBV393235 LLR393216:LLR393235 LVN393216:LVN393235 MFJ393216:MFJ393235 MPF393216:MPF393235 MZB393216:MZB393235 NIX393216:NIX393235 NST393216:NST393235 OCP393216:OCP393235 OML393216:OML393235 OWH393216:OWH393235 PGD393216:PGD393235 PPZ393216:PPZ393235 PZV393216:PZV393235 QJR393216:QJR393235 QTN393216:QTN393235 RDJ393216:RDJ393235 RNF393216:RNF393235 RXB393216:RXB393235 SGX393216:SGX393235 SQT393216:SQT393235 TAP393216:TAP393235 TKL393216:TKL393235 TUH393216:TUH393235 UED393216:UED393235 UNZ393216:UNZ393235 UXV393216:UXV393235 VHR393216:VHR393235 VRN393216:VRN393235 WBJ393216:WBJ393235 WLF393216:WLF393235 WVB393216:WVB393235 IP458752:IP458771 SL458752:SL458771 ACH458752:ACH458771 AMD458752:AMD458771 AVZ458752:AVZ458771 BFV458752:BFV458771 BPR458752:BPR458771 BZN458752:BZN458771 CJJ458752:CJJ458771 CTF458752:CTF458771 DDB458752:DDB458771 DMX458752:DMX458771 DWT458752:DWT458771 EGP458752:EGP458771 EQL458752:EQL458771 FAH458752:FAH458771 FKD458752:FKD458771 FTZ458752:FTZ458771 GDV458752:GDV458771 GNR458752:GNR458771 GXN458752:GXN458771 HHJ458752:HHJ458771 HRF458752:HRF458771 IBB458752:IBB458771 IKX458752:IKX458771 IUT458752:IUT458771 JEP458752:JEP458771 JOL458752:JOL458771 JYH458752:JYH458771 KID458752:KID458771 KRZ458752:KRZ458771 LBV458752:LBV458771 LLR458752:LLR458771 LVN458752:LVN458771 MFJ458752:MFJ458771 MPF458752:MPF458771 MZB458752:MZB458771 NIX458752:NIX458771 NST458752:NST458771 OCP458752:OCP458771 OML458752:OML458771 OWH458752:OWH458771 PGD458752:PGD458771 PPZ458752:PPZ458771 PZV458752:PZV458771 QJR458752:QJR458771 QTN458752:QTN458771 RDJ458752:RDJ458771 RNF458752:RNF458771 RXB458752:RXB458771 SGX458752:SGX458771 SQT458752:SQT458771 TAP458752:TAP458771 TKL458752:TKL458771 TUH458752:TUH458771 UED458752:UED458771 UNZ458752:UNZ458771 UXV458752:UXV458771 VHR458752:VHR458771 VRN458752:VRN458771 WBJ458752:WBJ458771 WLF458752:WLF458771 WVB458752:WVB458771 IP524288:IP524307 SL524288:SL524307 ACH524288:ACH524307 AMD524288:AMD524307 AVZ524288:AVZ524307 BFV524288:BFV524307 BPR524288:BPR524307 BZN524288:BZN524307 CJJ524288:CJJ524307 CTF524288:CTF524307 DDB524288:DDB524307 DMX524288:DMX524307 DWT524288:DWT524307 EGP524288:EGP524307 EQL524288:EQL524307 FAH524288:FAH524307 FKD524288:FKD524307 FTZ524288:FTZ524307 GDV524288:GDV524307 GNR524288:GNR524307 GXN524288:GXN524307 HHJ524288:HHJ524307 HRF524288:HRF524307 IBB524288:IBB524307 IKX524288:IKX524307 IUT524288:IUT524307 JEP524288:JEP524307 JOL524288:JOL524307 JYH524288:JYH524307 KID524288:KID524307 KRZ524288:KRZ524307 LBV524288:LBV524307 LLR524288:LLR524307 LVN524288:LVN524307 MFJ524288:MFJ524307 MPF524288:MPF524307 MZB524288:MZB524307 NIX524288:NIX524307 NST524288:NST524307 OCP524288:OCP524307 OML524288:OML524307 OWH524288:OWH524307 PGD524288:PGD524307 PPZ524288:PPZ524307 PZV524288:PZV524307 QJR524288:QJR524307 QTN524288:QTN524307 RDJ524288:RDJ524307 RNF524288:RNF524307 RXB524288:RXB524307 SGX524288:SGX524307 SQT524288:SQT524307 TAP524288:TAP524307 TKL524288:TKL524307 TUH524288:TUH524307 UED524288:UED524307 UNZ524288:UNZ524307 UXV524288:UXV524307 VHR524288:VHR524307 VRN524288:VRN524307 WBJ524288:WBJ524307 WLF524288:WLF524307 WVB524288:WVB524307 IP589824:IP589843 SL589824:SL589843 ACH589824:ACH589843 AMD589824:AMD589843 AVZ589824:AVZ589843 BFV589824:BFV589843 BPR589824:BPR589843 BZN589824:BZN589843 CJJ589824:CJJ589843 CTF589824:CTF589843 DDB589824:DDB589843 DMX589824:DMX589843 DWT589824:DWT589843 EGP589824:EGP589843 EQL589824:EQL589843 FAH589824:FAH589843 FKD589824:FKD589843 FTZ589824:FTZ589843 GDV589824:GDV589843 GNR589824:GNR589843 GXN589824:GXN589843 HHJ589824:HHJ589843 HRF589824:HRF589843 IBB589824:IBB589843 IKX589824:IKX589843 IUT589824:IUT589843 JEP589824:JEP589843 JOL589824:JOL589843 JYH589824:JYH589843 KID589824:KID589843 KRZ589824:KRZ589843 LBV589824:LBV589843 LLR589824:LLR589843 LVN589824:LVN589843 MFJ589824:MFJ589843 MPF589824:MPF589843 MZB589824:MZB589843 NIX589824:NIX589843 NST589824:NST589843 OCP589824:OCP589843 OML589824:OML589843 OWH589824:OWH589843 PGD589824:PGD589843 PPZ589824:PPZ589843 PZV589824:PZV589843 QJR589824:QJR589843 QTN589824:QTN589843 RDJ589824:RDJ589843 RNF589824:RNF589843 RXB589824:RXB589843 SGX589824:SGX589843 SQT589824:SQT589843 TAP589824:TAP589843 TKL589824:TKL589843 TUH589824:TUH589843 UED589824:UED589843 UNZ589824:UNZ589843 UXV589824:UXV589843 VHR589824:VHR589843 VRN589824:VRN589843 WBJ589824:WBJ589843 WLF589824:WLF589843 WVB589824:WVB589843 IP655360:IP655379 SL655360:SL655379 ACH655360:ACH655379 AMD655360:AMD655379 AVZ655360:AVZ655379 BFV655360:BFV655379 BPR655360:BPR655379 BZN655360:BZN655379 CJJ655360:CJJ655379 CTF655360:CTF655379 DDB655360:DDB655379 DMX655360:DMX655379 DWT655360:DWT655379 EGP655360:EGP655379 EQL655360:EQL655379 FAH655360:FAH655379 FKD655360:FKD655379 FTZ655360:FTZ655379 GDV655360:GDV655379 GNR655360:GNR655379 GXN655360:GXN655379 HHJ655360:HHJ655379 HRF655360:HRF655379 IBB655360:IBB655379 IKX655360:IKX655379 IUT655360:IUT655379 JEP655360:JEP655379 JOL655360:JOL655379 JYH655360:JYH655379 KID655360:KID655379 KRZ655360:KRZ655379 LBV655360:LBV655379 LLR655360:LLR655379 LVN655360:LVN655379 MFJ655360:MFJ655379 MPF655360:MPF655379 MZB655360:MZB655379 NIX655360:NIX655379 NST655360:NST655379 OCP655360:OCP655379 OML655360:OML655379 OWH655360:OWH655379 PGD655360:PGD655379 PPZ655360:PPZ655379 PZV655360:PZV655379 QJR655360:QJR655379 QTN655360:QTN655379 RDJ655360:RDJ655379 RNF655360:RNF655379 RXB655360:RXB655379 SGX655360:SGX655379 SQT655360:SQT655379 TAP655360:TAP655379 TKL655360:TKL655379 TUH655360:TUH655379 UED655360:UED655379 UNZ655360:UNZ655379 UXV655360:UXV655379 VHR655360:VHR655379 VRN655360:VRN655379 WBJ655360:WBJ655379 WLF655360:WLF655379 WVB655360:WVB655379 IP720896:IP720915 SL720896:SL720915 ACH720896:ACH720915 AMD720896:AMD720915 AVZ720896:AVZ720915 BFV720896:BFV720915 BPR720896:BPR720915 BZN720896:BZN720915 CJJ720896:CJJ720915 CTF720896:CTF720915 DDB720896:DDB720915 DMX720896:DMX720915 DWT720896:DWT720915 EGP720896:EGP720915 EQL720896:EQL720915 FAH720896:FAH720915 FKD720896:FKD720915 FTZ720896:FTZ720915 GDV720896:GDV720915 GNR720896:GNR720915 GXN720896:GXN720915 HHJ720896:HHJ720915 HRF720896:HRF720915 IBB720896:IBB720915 IKX720896:IKX720915 IUT720896:IUT720915 JEP720896:JEP720915 JOL720896:JOL720915 JYH720896:JYH720915 KID720896:KID720915 KRZ720896:KRZ720915 LBV720896:LBV720915 LLR720896:LLR720915 LVN720896:LVN720915 MFJ720896:MFJ720915 MPF720896:MPF720915 MZB720896:MZB720915 NIX720896:NIX720915 NST720896:NST720915 OCP720896:OCP720915 OML720896:OML720915 OWH720896:OWH720915 PGD720896:PGD720915 PPZ720896:PPZ720915 PZV720896:PZV720915 QJR720896:QJR720915 QTN720896:QTN720915 RDJ720896:RDJ720915 RNF720896:RNF720915 RXB720896:RXB720915 SGX720896:SGX720915 SQT720896:SQT720915 TAP720896:TAP720915 TKL720896:TKL720915 TUH720896:TUH720915 UED720896:UED720915 UNZ720896:UNZ720915 UXV720896:UXV720915 VHR720896:VHR720915 VRN720896:VRN720915 WBJ720896:WBJ720915 WLF720896:WLF720915 WVB720896:WVB720915 IP786432:IP786451 SL786432:SL786451 ACH786432:ACH786451 AMD786432:AMD786451 AVZ786432:AVZ786451 BFV786432:BFV786451 BPR786432:BPR786451 BZN786432:BZN786451 CJJ786432:CJJ786451 CTF786432:CTF786451 DDB786432:DDB786451 DMX786432:DMX786451 DWT786432:DWT786451 EGP786432:EGP786451 EQL786432:EQL786451 FAH786432:FAH786451 FKD786432:FKD786451 FTZ786432:FTZ786451 GDV786432:GDV786451 GNR786432:GNR786451 GXN786432:GXN786451 HHJ786432:HHJ786451 HRF786432:HRF786451 IBB786432:IBB786451 IKX786432:IKX786451 IUT786432:IUT786451 JEP786432:JEP786451 JOL786432:JOL786451 JYH786432:JYH786451 KID786432:KID786451 KRZ786432:KRZ786451 LBV786432:LBV786451 LLR786432:LLR786451 LVN786432:LVN786451 MFJ786432:MFJ786451 MPF786432:MPF786451 MZB786432:MZB786451 NIX786432:NIX786451 NST786432:NST786451 OCP786432:OCP786451 OML786432:OML786451 OWH786432:OWH786451 PGD786432:PGD786451 PPZ786432:PPZ786451 PZV786432:PZV786451 QJR786432:QJR786451 QTN786432:QTN786451 RDJ786432:RDJ786451 RNF786432:RNF786451 RXB786432:RXB786451 SGX786432:SGX786451 SQT786432:SQT786451 TAP786432:TAP786451 TKL786432:TKL786451 TUH786432:TUH786451 UED786432:UED786451 UNZ786432:UNZ786451 UXV786432:UXV786451 VHR786432:VHR786451 VRN786432:VRN786451 WBJ786432:WBJ786451 WLF786432:WLF786451 WVB786432:WVB786451 IP851968:IP851987 SL851968:SL851987 ACH851968:ACH851987 AMD851968:AMD851987 AVZ851968:AVZ851987 BFV851968:BFV851987 BPR851968:BPR851987 BZN851968:BZN851987 CJJ851968:CJJ851987 CTF851968:CTF851987 DDB851968:DDB851987 DMX851968:DMX851987 DWT851968:DWT851987 EGP851968:EGP851987 EQL851968:EQL851987 FAH851968:FAH851987 FKD851968:FKD851987 FTZ851968:FTZ851987 GDV851968:GDV851987 GNR851968:GNR851987 GXN851968:GXN851987 HHJ851968:HHJ851987 HRF851968:HRF851987 IBB851968:IBB851987 IKX851968:IKX851987 IUT851968:IUT851987 JEP851968:JEP851987 JOL851968:JOL851987 JYH851968:JYH851987 KID851968:KID851987 KRZ851968:KRZ851987 LBV851968:LBV851987 LLR851968:LLR851987 LVN851968:LVN851987 MFJ851968:MFJ851987 MPF851968:MPF851987 MZB851968:MZB851987 NIX851968:NIX851987 NST851968:NST851987 OCP851968:OCP851987 OML851968:OML851987 OWH851968:OWH851987 PGD851968:PGD851987 PPZ851968:PPZ851987 PZV851968:PZV851987 QJR851968:QJR851987 QTN851968:QTN851987 RDJ851968:RDJ851987 RNF851968:RNF851987 RXB851968:RXB851987 SGX851968:SGX851987 SQT851968:SQT851987 TAP851968:TAP851987 TKL851968:TKL851987 TUH851968:TUH851987 UED851968:UED851987 UNZ851968:UNZ851987 UXV851968:UXV851987 VHR851968:VHR851987 VRN851968:VRN851987 WBJ851968:WBJ851987 WLF851968:WLF851987 WVB851968:WVB851987 IP917504:IP917523 SL917504:SL917523 ACH917504:ACH917523 AMD917504:AMD917523 AVZ917504:AVZ917523 BFV917504:BFV917523 BPR917504:BPR917523 BZN917504:BZN917523 CJJ917504:CJJ917523 CTF917504:CTF917523 DDB917504:DDB917523 DMX917504:DMX917523 DWT917504:DWT917523 EGP917504:EGP917523 EQL917504:EQL917523 FAH917504:FAH917523 FKD917504:FKD917523 FTZ917504:FTZ917523 GDV917504:GDV917523 GNR917504:GNR917523 GXN917504:GXN917523 HHJ917504:HHJ917523 HRF917504:HRF917523 IBB917504:IBB917523 IKX917504:IKX917523 IUT917504:IUT917523 JEP917504:JEP917523 JOL917504:JOL917523 JYH917504:JYH917523 KID917504:KID917523 KRZ917504:KRZ917523 LBV917504:LBV917523 LLR917504:LLR917523 LVN917504:LVN917523 MFJ917504:MFJ917523 MPF917504:MPF917523 MZB917504:MZB917523 NIX917504:NIX917523 NST917504:NST917523 OCP917504:OCP917523 OML917504:OML917523 OWH917504:OWH917523 PGD917504:PGD917523 PPZ917504:PPZ917523 PZV917504:PZV917523 QJR917504:QJR917523 QTN917504:QTN917523 RDJ917504:RDJ917523 RNF917504:RNF917523 RXB917504:RXB917523 SGX917504:SGX917523 SQT917504:SQT917523 TAP917504:TAP917523 TKL917504:TKL917523 TUH917504:TUH917523 UED917504:UED917523 UNZ917504:UNZ917523 UXV917504:UXV917523 VHR917504:VHR917523 VRN917504:VRN917523 WBJ917504:WBJ917523 WLF917504:WLF917523 WVB917504:WVB917523 IP983040:IP983059 SL983040:SL983059 ACH983040:ACH983059 AMD983040:AMD983059 AVZ983040:AVZ983059 BFV983040:BFV983059 BPR983040:BPR983059 BZN983040:BZN983059 CJJ983040:CJJ983059 CTF983040:CTF983059 DDB983040:DDB983059 DMX983040:DMX983059 DWT983040:DWT983059 EGP983040:EGP983059 EQL983040:EQL983059 FAH983040:FAH983059 FKD983040:FKD983059 FTZ983040:FTZ983059 GDV983040:GDV983059 GNR983040:GNR983059 GXN983040:GXN983059 HHJ983040:HHJ983059 HRF983040:HRF983059 IBB983040:IBB983059 IKX983040:IKX983059 IUT983040:IUT983059 JEP983040:JEP983059 JOL983040:JOL983059 JYH983040:JYH983059 KID983040:KID983059 KRZ983040:KRZ983059 LBV983040:LBV983059 LLR983040:LLR983059 LVN983040:LVN983059 MFJ983040:MFJ983059 MPF983040:MPF983059 MZB983040:MZB983059 NIX983040:NIX983059 NST983040:NST983059 OCP983040:OCP983059 OML983040:OML983059 OWH983040:OWH983059 PGD983040:PGD983059 PPZ983040:PPZ983059 PZV983040:PZV983059 QJR983040:QJR983059 QTN983040:QTN983059 RDJ983040:RDJ983059 RNF983040:RNF983059 RXB983040:RXB983059 SGX983040:SGX983059 SQT983040:SQT983059 TAP983040:TAP983059 TKL983040:TKL983059 TUH983040:TUH983059 UED983040:UED983059 UNZ983040:UNZ983059 UXV983040:UXV983059 VHR983040:VHR983059 VRN983040:VRN983059 WBJ983040:WBJ983059 WLF983040:WLF983059 IP8:IP42 SL8:SL42 ACH8:ACH42 AMD8:AMD42 AVZ8:AVZ42 BFV8:BFV42 BPR8:BPR42 BZN8:BZN42 CJJ8:CJJ42 CTF8:CTF42 DDB8:DDB42 DMX8:DMX42 DWT8:DWT42 EGP8:EGP42 EQL8:EQL42 FAH8:FAH42 FKD8:FKD42 FTZ8:FTZ42 GDV8:GDV42 GNR8:GNR42 GXN8:GXN42 HHJ8:HHJ42 HRF8:HRF42 IBB8:IBB42 IKX8:IKX42 IUT8:IUT42 JEP8:JEP42 JOL8:JOL42 JYH8:JYH42 KID8:KID42 KRZ8:KRZ42 LBV8:LBV42 LLR8:LLR42 LVN8:LVN42 MFJ8:MFJ42 MPF8:MPF42 MZB8:MZB42 NIX8:NIX42 NST8:NST42 OCP8:OCP42 OML8:OML42 OWH8:OWH42 PGD8:PGD42 PPZ8:PPZ42 PZV8:PZV42 QJR8:QJR42 QTN8:QTN42 RDJ8:RDJ42 RNF8:RNF42 RXB8:RXB42 SGX8:SGX42 SQT8:SQT42 TAP8:TAP42 TKL8:TKL42 TUH8:TUH42 UED8:UED42 UNZ8:UNZ42 UXV8:UXV42 VHR8:VHR42 VRN8:VRN42 WBJ8:WBJ42 WLF8:WLF42 WVB8:WVB42" xr:uid="{00000000-0002-0000-0700-000004000000}">
      <formula1>$B$53:$B$54</formula1>
    </dataValidation>
    <dataValidation type="list" showErrorMessage="1" sqref="E8:E14 J8:J14" xr:uid="{00000000-0002-0000-0700-000005000000}">
      <formula1>"○,×"</formula1>
    </dataValidation>
  </dataValidations>
  <printOptions horizontalCentered="1"/>
  <pageMargins left="0.51181102362204722" right="0.51181102362204722" top="0.74803149606299213" bottom="0.74803149606299213" header="0.31496062992125984" footer="0.31496062992125984"/>
  <pageSetup paperSize="9" scale="31" fitToHeight="0" orientation="landscape"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H21"/>
  <sheetViews>
    <sheetView showGridLines="0" view="pageBreakPreview" zoomScaleNormal="100" zoomScaleSheetLayoutView="100" workbookViewId="0">
      <selection activeCell="E2" sqref="E2:H2"/>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44" t="s">
        <v>241</v>
      </c>
    </row>
    <row r="2" spans="1:8" ht="18" customHeight="1" thickBot="1">
      <c r="D2" s="308" t="s">
        <v>159</v>
      </c>
      <c r="E2" s="642">
        <f>【様式５】実績報告書Ⅰ!V5</f>
        <v>0</v>
      </c>
      <c r="F2" s="643"/>
      <c r="G2" s="643"/>
      <c r="H2" s="644"/>
    </row>
    <row r="4" spans="1:8" ht="18" customHeight="1">
      <c r="A4" s="519" t="s">
        <v>144</v>
      </c>
      <c r="B4" s="519"/>
      <c r="C4" s="519"/>
      <c r="D4" s="519"/>
      <c r="E4" s="519"/>
      <c r="F4" s="519"/>
      <c r="G4" s="519"/>
      <c r="H4" s="650"/>
    </row>
    <row r="5" spans="1:8" ht="18" customHeight="1" thickBot="1">
      <c r="A5" s="2"/>
      <c r="B5" s="2"/>
      <c r="C5" s="2"/>
      <c r="D5" s="2"/>
      <c r="E5" s="2"/>
      <c r="F5" s="2"/>
      <c r="G5" s="2"/>
      <c r="H5" s="2"/>
    </row>
    <row r="6" spans="1:8" ht="39.950000000000003" customHeight="1">
      <c r="A6" s="651" t="s">
        <v>13</v>
      </c>
      <c r="B6" s="653" t="s">
        <v>11</v>
      </c>
      <c r="C6" s="653" t="s">
        <v>12</v>
      </c>
      <c r="D6" s="653" t="s">
        <v>212</v>
      </c>
      <c r="E6" s="655" t="s">
        <v>142</v>
      </c>
      <c r="F6" s="656"/>
      <c r="G6" s="655" t="s">
        <v>143</v>
      </c>
      <c r="H6" s="657"/>
    </row>
    <row r="7" spans="1:8" ht="56.1" customHeight="1" thickBot="1">
      <c r="A7" s="652"/>
      <c r="B7" s="654"/>
      <c r="C7" s="654"/>
      <c r="D7" s="654"/>
      <c r="E7" s="229"/>
      <c r="F7" s="185" t="s">
        <v>213</v>
      </c>
      <c r="G7" s="8"/>
      <c r="H7" s="186" t="s">
        <v>213</v>
      </c>
    </row>
    <row r="8" spans="1:8" ht="21.75" customHeight="1">
      <c r="A8" s="230" t="s">
        <v>64</v>
      </c>
      <c r="B8" s="231" t="s">
        <v>39</v>
      </c>
      <c r="C8" s="231" t="s">
        <v>40</v>
      </c>
      <c r="D8" s="231" t="s">
        <v>41</v>
      </c>
      <c r="E8" s="161">
        <v>200000</v>
      </c>
      <c r="F8" s="161"/>
      <c r="G8" s="323"/>
      <c r="H8" s="162"/>
    </row>
    <row r="9" spans="1:8" ht="21.75" customHeight="1">
      <c r="A9" s="42"/>
      <c r="B9" s="209"/>
      <c r="C9" s="209"/>
      <c r="D9" s="209"/>
      <c r="E9" s="163"/>
      <c r="F9" s="163"/>
      <c r="G9" s="164"/>
      <c r="H9" s="202"/>
    </row>
    <row r="10" spans="1:8" ht="21.75" customHeight="1">
      <c r="A10" s="42"/>
      <c r="B10" s="209"/>
      <c r="C10" s="209"/>
      <c r="D10" s="209"/>
      <c r="E10" s="163"/>
      <c r="F10" s="163"/>
      <c r="G10" s="164"/>
      <c r="H10" s="165"/>
    </row>
    <row r="11" spans="1:8" ht="21.75" customHeight="1">
      <c r="A11" s="42"/>
      <c r="B11" s="209"/>
      <c r="C11" s="209"/>
      <c r="D11" s="209"/>
      <c r="E11" s="163"/>
      <c r="F11" s="163"/>
      <c r="G11" s="164"/>
      <c r="H11" s="165"/>
    </row>
    <row r="12" spans="1:8" ht="21.75" customHeight="1">
      <c r="A12" s="42"/>
      <c r="B12" s="209"/>
      <c r="C12" s="209"/>
      <c r="D12" s="209"/>
      <c r="E12" s="163"/>
      <c r="F12" s="163"/>
      <c r="G12" s="164"/>
      <c r="H12" s="165"/>
    </row>
    <row r="13" spans="1:8" ht="21.75" customHeight="1">
      <c r="A13" s="42"/>
      <c r="B13" s="209"/>
      <c r="C13" s="209"/>
      <c r="D13" s="209"/>
      <c r="E13" s="163"/>
      <c r="F13" s="163"/>
      <c r="G13" s="164"/>
      <c r="H13" s="165"/>
    </row>
    <row r="14" spans="1:8" ht="21.75" customHeight="1">
      <c r="A14" s="42"/>
      <c r="B14" s="209"/>
      <c r="C14" s="209"/>
      <c r="D14" s="209"/>
      <c r="E14" s="163"/>
      <c r="F14" s="163"/>
      <c r="G14" s="164"/>
      <c r="H14" s="165"/>
    </row>
    <row r="15" spans="1:8" ht="21.75" customHeight="1">
      <c r="A15" s="42"/>
      <c r="B15" s="209"/>
      <c r="C15" s="209"/>
      <c r="D15" s="209"/>
      <c r="E15" s="163"/>
      <c r="F15" s="163"/>
      <c r="G15" s="164"/>
      <c r="H15" s="165"/>
    </row>
    <row r="16" spans="1:8" ht="21.75" customHeight="1">
      <c r="A16" s="42"/>
      <c r="B16" s="209"/>
      <c r="C16" s="209"/>
      <c r="D16" s="209"/>
      <c r="E16" s="163"/>
      <c r="F16" s="163"/>
      <c r="G16" s="164"/>
      <c r="H16" s="165"/>
    </row>
    <row r="17" spans="1:8" ht="21.75" customHeight="1">
      <c r="A17" s="52"/>
      <c r="B17" s="51"/>
      <c r="C17" s="51"/>
      <c r="D17" s="51"/>
      <c r="E17" s="166"/>
      <c r="F17" s="166"/>
      <c r="G17" s="167"/>
      <c r="H17" s="168"/>
    </row>
    <row r="18" spans="1:8" ht="21.75" customHeight="1" thickBot="1">
      <c r="A18" s="645" t="s">
        <v>38</v>
      </c>
      <c r="B18" s="646"/>
      <c r="C18" s="646"/>
      <c r="D18" s="647"/>
      <c r="E18" s="169">
        <f>SUM(E9:E17)</f>
        <v>0</v>
      </c>
      <c r="F18" s="170">
        <f>SUM(F9:F17)</f>
        <v>0</v>
      </c>
      <c r="G18" s="171">
        <f>SUM(G9:G17)</f>
        <v>0</v>
      </c>
      <c r="H18" s="172">
        <f>SUM(H9:H17)</f>
        <v>0</v>
      </c>
    </row>
    <row r="19" spans="1:8" ht="19.5" customHeight="1">
      <c r="A19" s="232" t="s">
        <v>110</v>
      </c>
      <c r="B19" s="648" t="s">
        <v>54</v>
      </c>
      <c r="C19" s="648"/>
      <c r="D19" s="648"/>
      <c r="E19" s="648"/>
      <c r="F19" s="648"/>
      <c r="G19" s="648"/>
      <c r="H19" s="648"/>
    </row>
    <row r="20" spans="1:8" ht="19.5" customHeight="1">
      <c r="A20" s="233"/>
      <c r="B20" s="649"/>
      <c r="C20" s="649"/>
      <c r="D20" s="649"/>
      <c r="E20" s="649"/>
      <c r="F20" s="649"/>
      <c r="G20" s="649"/>
      <c r="H20" s="649"/>
    </row>
    <row r="21" spans="1:8" ht="18" customHeight="1">
      <c r="A21" s="234" t="s">
        <v>203</v>
      </c>
      <c r="B21" s="641" t="s">
        <v>204</v>
      </c>
      <c r="C21" s="641"/>
      <c r="D21" s="641"/>
      <c r="E21" s="641"/>
      <c r="F21" s="641"/>
      <c r="G21" s="641"/>
      <c r="H21" s="641"/>
    </row>
  </sheetData>
  <sheetProtection insertColumns="0" insertRows="0"/>
  <mergeCells count="11">
    <mergeCell ref="B21:H21"/>
    <mergeCell ref="E2:H2"/>
    <mergeCell ref="A18:D18"/>
    <mergeCell ref="B19:H20"/>
    <mergeCell ref="A4:H4"/>
    <mergeCell ref="A6:A7"/>
    <mergeCell ref="B6:B7"/>
    <mergeCell ref="C6:C7"/>
    <mergeCell ref="D6:D7"/>
    <mergeCell ref="E6:F6"/>
    <mergeCell ref="G6:H6"/>
  </mergeCells>
  <phoneticPr fontId="4"/>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ignoredErrors>
    <ignoredError sqref="E18"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AJ55"/>
  <sheetViews>
    <sheetView showGridLines="0" view="pageBreakPreview" zoomScaleNormal="100" zoomScaleSheetLayoutView="100" workbookViewId="0"/>
  </sheetViews>
  <sheetFormatPr defaultColWidth="9" defaultRowHeight="18" customHeight="1"/>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5" ht="18" customHeight="1">
      <c r="A1" s="44" t="s">
        <v>242</v>
      </c>
    </row>
    <row r="2" spans="1:35" ht="18" customHeight="1">
      <c r="A2" s="464" t="s">
        <v>121</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row>
    <row r="3" spans="1:35" ht="18" customHeight="1" thickBo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2"/>
    </row>
    <row r="4" spans="1:35" ht="17.25" customHeight="1">
      <c r="B4" s="4"/>
      <c r="C4" s="3"/>
      <c r="D4" s="3"/>
      <c r="E4" s="3"/>
      <c r="F4" s="3"/>
      <c r="G4" s="3"/>
      <c r="H4" s="3"/>
      <c r="I4" s="4"/>
      <c r="J4" s="4"/>
      <c r="K4" s="4"/>
      <c r="L4" s="4"/>
      <c r="M4" s="4"/>
      <c r="N4" s="11"/>
      <c r="O4" s="714" t="s">
        <v>1</v>
      </c>
      <c r="P4" s="715"/>
      <c r="Q4" s="715"/>
      <c r="R4" s="715"/>
      <c r="S4" s="715"/>
      <c r="T4" s="715"/>
      <c r="U4" s="716" t="e">
        <f>#REF!</f>
        <v>#REF!</v>
      </c>
      <c r="V4" s="717"/>
      <c r="W4" s="717"/>
      <c r="X4" s="717"/>
      <c r="Y4" s="717"/>
      <c r="Z4" s="717"/>
      <c r="AA4" s="717"/>
      <c r="AB4" s="717"/>
      <c r="AC4" s="717"/>
      <c r="AD4" s="717"/>
      <c r="AE4" s="717"/>
      <c r="AF4" s="717"/>
      <c r="AG4" s="718"/>
    </row>
    <row r="5" spans="1:35" ht="17.25" customHeight="1">
      <c r="C5" s="3"/>
      <c r="D5" s="3"/>
      <c r="E5" s="3"/>
      <c r="O5" s="697" t="s">
        <v>2</v>
      </c>
      <c r="P5" s="698"/>
      <c r="Q5" s="698"/>
      <c r="R5" s="698"/>
      <c r="S5" s="698"/>
      <c r="T5" s="698"/>
      <c r="U5" s="699" t="e">
        <f>#REF!</f>
        <v>#REF!</v>
      </c>
      <c r="V5" s="700"/>
      <c r="W5" s="700"/>
      <c r="X5" s="700"/>
      <c r="Y5" s="700"/>
      <c r="Z5" s="700"/>
      <c r="AA5" s="700"/>
      <c r="AB5" s="700"/>
      <c r="AC5" s="700"/>
      <c r="AD5" s="700"/>
      <c r="AE5" s="700"/>
      <c r="AF5" s="700"/>
      <c r="AG5" s="701"/>
    </row>
    <row r="6" spans="1:35" ht="17.25" customHeight="1">
      <c r="C6" s="3"/>
      <c r="D6" s="3"/>
      <c r="E6" s="3"/>
      <c r="O6" s="697" t="s">
        <v>21</v>
      </c>
      <c r="P6" s="698"/>
      <c r="Q6" s="698"/>
      <c r="R6" s="698"/>
      <c r="S6" s="698"/>
      <c r="T6" s="698"/>
      <c r="U6" s="699" t="e">
        <f>#REF!</f>
        <v>#REF!</v>
      </c>
      <c r="V6" s="700"/>
      <c r="W6" s="700"/>
      <c r="X6" s="700"/>
      <c r="Y6" s="700"/>
      <c r="Z6" s="700"/>
      <c r="AA6" s="700"/>
      <c r="AB6" s="700"/>
      <c r="AC6" s="700"/>
      <c r="AD6" s="700"/>
      <c r="AE6" s="700"/>
      <c r="AF6" s="700"/>
      <c r="AG6" s="701"/>
    </row>
    <row r="7" spans="1:35" ht="17.25" customHeight="1" thickBot="1">
      <c r="C7" s="3"/>
      <c r="D7" s="3"/>
      <c r="E7" s="3"/>
      <c r="F7" s="12"/>
      <c r="G7" s="12"/>
      <c r="H7" s="12"/>
      <c r="I7" s="12"/>
      <c r="J7" s="12"/>
      <c r="K7" s="12"/>
      <c r="L7" s="3"/>
      <c r="M7" s="3"/>
      <c r="N7" s="3"/>
      <c r="O7" s="723" t="s">
        <v>20</v>
      </c>
      <c r="P7" s="724"/>
      <c r="Q7" s="724"/>
      <c r="R7" s="724"/>
      <c r="S7" s="724"/>
      <c r="T7" s="724"/>
      <c r="U7" s="15" t="e">
        <f>#REF!</f>
        <v>#REF!</v>
      </c>
      <c r="V7" s="14" t="e">
        <f>#REF!</f>
        <v>#REF!</v>
      </c>
      <c r="W7" s="15" t="e">
        <f>#REF!</f>
        <v>#REF!</v>
      </c>
      <c r="X7" s="13" t="e">
        <f>#REF!</f>
        <v>#REF!</v>
      </c>
      <c r="Y7" s="14" t="e">
        <f>#REF!</f>
        <v>#REF!</v>
      </c>
      <c r="Z7" s="15" t="e">
        <f>#REF!</f>
        <v>#REF!</v>
      </c>
      <c r="AA7" s="14" t="e">
        <f>#REF!</f>
        <v>#REF!</v>
      </c>
      <c r="AB7" s="15" t="e">
        <f>#REF!</f>
        <v>#REF!</v>
      </c>
      <c r="AC7" s="13" t="e">
        <f>#REF!</f>
        <v>#REF!</v>
      </c>
      <c r="AD7" s="13" t="e">
        <f>#REF!</f>
        <v>#REF!</v>
      </c>
      <c r="AE7" s="13" t="e">
        <f>#REF!</f>
        <v>#REF!</v>
      </c>
      <c r="AF7" s="14" t="e">
        <f>#REF!</f>
        <v>#REF!</v>
      </c>
      <c r="AG7" s="16" t="e">
        <f>#REF!</f>
        <v>#REF!</v>
      </c>
    </row>
    <row r="8" spans="1:35" ht="18" customHeight="1">
      <c r="A8" s="4"/>
      <c r="B8" s="4"/>
      <c r="C8" s="4"/>
      <c r="D8" s="4"/>
      <c r="E8" s="4"/>
      <c r="F8" s="4"/>
      <c r="G8" s="4"/>
      <c r="H8" s="4"/>
      <c r="I8" s="4"/>
      <c r="J8" s="4"/>
      <c r="K8" s="4"/>
      <c r="L8" s="4"/>
      <c r="M8" s="4"/>
      <c r="N8" s="4"/>
      <c r="O8" s="4"/>
      <c r="P8" s="4"/>
      <c r="Q8" s="213"/>
      <c r="R8" s="213"/>
      <c r="S8" s="213"/>
      <c r="T8" s="213"/>
      <c r="U8" s="213"/>
      <c r="V8" s="213"/>
      <c r="W8" s="213"/>
      <c r="X8" s="213"/>
      <c r="Y8" s="6"/>
      <c r="Z8" s="6"/>
      <c r="AA8" s="6"/>
      <c r="AB8" s="6"/>
      <c r="AC8" s="6"/>
      <c r="AD8" s="6"/>
      <c r="AE8" s="6"/>
    </row>
    <row r="9" spans="1:35" ht="18" customHeight="1" thickBot="1">
      <c r="A9" s="1" t="s">
        <v>3</v>
      </c>
    </row>
    <row r="10" spans="1:35" ht="18" customHeight="1" thickBot="1">
      <c r="B10" s="97" t="s">
        <v>4</v>
      </c>
      <c r="C10" s="711" t="s">
        <v>75</v>
      </c>
      <c r="D10" s="712"/>
      <c r="E10" s="712"/>
      <c r="F10" s="712"/>
      <c r="G10" s="712"/>
      <c r="H10" s="712"/>
      <c r="I10" s="712"/>
      <c r="J10" s="712"/>
      <c r="K10" s="712"/>
      <c r="L10" s="712"/>
      <c r="M10" s="712"/>
      <c r="N10" s="712"/>
      <c r="O10" s="713"/>
      <c r="P10" s="720"/>
      <c r="Q10" s="721"/>
      <c r="R10" s="721"/>
      <c r="S10" s="722"/>
      <c r="AI10" s="1" t="s">
        <v>149</v>
      </c>
    </row>
    <row r="11" spans="1:35" ht="18" customHeight="1" thickBot="1">
      <c r="B11" s="709" t="s">
        <v>79</v>
      </c>
      <c r="C11" s="725" t="s">
        <v>255</v>
      </c>
      <c r="D11" s="726"/>
      <c r="E11" s="726"/>
      <c r="F11" s="726"/>
      <c r="G11" s="726"/>
      <c r="H11" s="726"/>
      <c r="I11" s="726"/>
      <c r="J11" s="726"/>
      <c r="K11" s="726"/>
      <c r="L11" s="726"/>
      <c r="M11" s="726"/>
      <c r="N11" s="726"/>
      <c r="O11" s="727"/>
      <c r="P11" s="702" t="s">
        <v>46</v>
      </c>
      <c r="Q11" s="703"/>
      <c r="R11" s="47"/>
      <c r="S11" s="98" t="s">
        <v>22</v>
      </c>
      <c r="T11" s="704" t="s">
        <v>45</v>
      </c>
      <c r="U11" s="704"/>
      <c r="V11" s="9"/>
      <c r="W11" s="79" t="s">
        <v>22</v>
      </c>
      <c r="X11" s="49"/>
      <c r="Y11" s="5"/>
      <c r="Z11" s="5"/>
      <c r="AA11" s="5"/>
      <c r="AB11" s="5"/>
      <c r="AC11" s="5"/>
      <c r="AD11" s="5"/>
      <c r="AE11" s="5"/>
      <c r="AF11" s="5"/>
      <c r="AG11" s="5"/>
      <c r="AI11" s="1" t="s">
        <v>150</v>
      </c>
    </row>
    <row r="12" spans="1:35" ht="18" customHeight="1">
      <c r="B12" s="710"/>
      <c r="C12" s="725"/>
      <c r="D12" s="726"/>
      <c r="E12" s="726"/>
      <c r="F12" s="726"/>
      <c r="G12" s="726"/>
      <c r="H12" s="726"/>
      <c r="I12" s="726"/>
      <c r="J12" s="726"/>
      <c r="K12" s="726"/>
      <c r="L12" s="726"/>
      <c r="M12" s="726"/>
      <c r="N12" s="726"/>
      <c r="O12" s="727"/>
      <c r="P12" s="695"/>
      <c r="Q12" s="696"/>
      <c r="R12" s="696"/>
      <c r="S12" s="696"/>
      <c r="T12" s="696"/>
      <c r="U12" s="696"/>
      <c r="V12" s="696"/>
      <c r="W12" s="696"/>
      <c r="X12" s="719"/>
      <c r="Y12" s="719"/>
      <c r="Z12" s="719"/>
      <c r="AA12" s="719"/>
      <c r="AB12" s="719"/>
      <c r="AC12" s="719"/>
      <c r="AD12" s="719"/>
      <c r="AE12" s="719"/>
      <c r="AF12" s="719"/>
      <c r="AG12" s="17" t="s">
        <v>8</v>
      </c>
    </row>
    <row r="13" spans="1:35" ht="33.950000000000003" customHeight="1" thickBot="1">
      <c r="B13" s="198" t="s">
        <v>148</v>
      </c>
      <c r="C13" s="77"/>
      <c r="D13" s="139"/>
      <c r="E13" s="692" t="s">
        <v>256</v>
      </c>
      <c r="F13" s="693"/>
      <c r="G13" s="693"/>
      <c r="H13" s="693"/>
      <c r="I13" s="693"/>
      <c r="J13" s="693"/>
      <c r="K13" s="693"/>
      <c r="L13" s="693"/>
      <c r="M13" s="693"/>
      <c r="N13" s="693"/>
      <c r="O13" s="694"/>
      <c r="P13" s="695"/>
      <c r="Q13" s="696"/>
      <c r="R13" s="696"/>
      <c r="S13" s="696"/>
      <c r="T13" s="696"/>
      <c r="U13" s="696"/>
      <c r="V13" s="696"/>
      <c r="W13" s="696"/>
      <c r="X13" s="696"/>
      <c r="Y13" s="696"/>
      <c r="Z13" s="696"/>
      <c r="AA13" s="696"/>
      <c r="AB13" s="696"/>
      <c r="AC13" s="696"/>
      <c r="AD13" s="696"/>
      <c r="AE13" s="696"/>
      <c r="AF13" s="696"/>
      <c r="AG13" s="18" t="s">
        <v>8</v>
      </c>
    </row>
    <row r="14" spans="1:35" ht="18" customHeight="1" thickBot="1">
      <c r="B14" s="99" t="s">
        <v>14</v>
      </c>
      <c r="C14" s="706" t="s">
        <v>7</v>
      </c>
      <c r="D14" s="707"/>
      <c r="E14" s="707"/>
      <c r="F14" s="707"/>
      <c r="G14" s="707"/>
      <c r="H14" s="707"/>
      <c r="I14" s="707"/>
      <c r="J14" s="707"/>
      <c r="K14" s="707"/>
      <c r="L14" s="707"/>
      <c r="M14" s="707"/>
      <c r="N14" s="707"/>
      <c r="O14" s="708"/>
      <c r="P14" s="681" t="s">
        <v>165</v>
      </c>
      <c r="Q14" s="682"/>
      <c r="R14" s="682"/>
      <c r="S14" s="682"/>
      <c r="T14" s="682"/>
      <c r="U14" s="682"/>
      <c r="V14" s="682"/>
      <c r="W14" s="682"/>
      <c r="X14" s="682"/>
      <c r="Y14" s="682"/>
      <c r="Z14" s="682"/>
      <c r="AA14" s="682"/>
      <c r="AB14" s="682"/>
      <c r="AC14" s="286" t="s">
        <v>77</v>
      </c>
      <c r="AD14" s="217"/>
      <c r="AE14" s="100" t="s">
        <v>78</v>
      </c>
      <c r="AF14" s="286"/>
      <c r="AG14" s="287" t="s">
        <v>76</v>
      </c>
    </row>
    <row r="15" spans="1:35" ht="45" customHeight="1">
      <c r="B15" s="187" t="s">
        <v>55</v>
      </c>
      <c r="C15" s="705" t="s">
        <v>220</v>
      </c>
      <c r="D15" s="705"/>
      <c r="E15" s="705"/>
      <c r="F15" s="705"/>
      <c r="G15" s="705"/>
      <c r="H15" s="705"/>
      <c r="I15" s="705"/>
      <c r="J15" s="705"/>
      <c r="K15" s="705"/>
      <c r="L15" s="705"/>
      <c r="M15" s="705"/>
      <c r="N15" s="705"/>
      <c r="O15" s="705"/>
      <c r="P15" s="705"/>
      <c r="Q15" s="705"/>
      <c r="R15" s="705"/>
      <c r="S15" s="705"/>
      <c r="T15" s="705"/>
      <c r="U15" s="705"/>
      <c r="V15" s="705"/>
      <c r="W15" s="705"/>
      <c r="X15" s="705"/>
      <c r="Y15" s="705"/>
      <c r="Z15" s="705"/>
      <c r="AA15" s="705"/>
      <c r="AB15" s="705"/>
      <c r="AC15" s="705"/>
      <c r="AD15" s="705"/>
      <c r="AE15" s="705"/>
      <c r="AF15" s="705"/>
      <c r="AG15" s="705"/>
    </row>
    <row r="16" spans="1:35" ht="9.9499999999999993" customHeight="1">
      <c r="B16" s="21"/>
      <c r="C16" s="22"/>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4"/>
    </row>
    <row r="17" spans="1:33" s="40" customFormat="1" ht="17.100000000000001" customHeight="1" thickBot="1">
      <c r="A17" s="41" t="s">
        <v>192</v>
      </c>
      <c r="B17" s="81"/>
      <c r="C17" s="80"/>
      <c r="D17" s="80"/>
      <c r="E17" s="80"/>
      <c r="F17" s="80"/>
      <c r="G17" s="80"/>
      <c r="H17" s="80"/>
      <c r="I17" s="80"/>
      <c r="J17" s="80"/>
      <c r="K17" s="80"/>
      <c r="L17" s="80"/>
      <c r="M17" s="80"/>
      <c r="N17" s="80"/>
      <c r="O17" s="80"/>
      <c r="P17" s="218"/>
      <c r="Q17" s="218"/>
      <c r="R17" s="218"/>
      <c r="S17" s="218"/>
      <c r="T17" s="218"/>
      <c r="U17" s="218"/>
      <c r="V17" s="218"/>
      <c r="W17" s="218"/>
      <c r="X17" s="218"/>
      <c r="Y17" s="218"/>
      <c r="Z17" s="218"/>
      <c r="AA17" s="218"/>
      <c r="AB17" s="218"/>
      <c r="AC17" s="218"/>
      <c r="AD17" s="218"/>
      <c r="AE17" s="218"/>
      <c r="AF17" s="218"/>
      <c r="AG17" s="218"/>
    </row>
    <row r="18" spans="1:33" s="36" customFormat="1" ht="33.950000000000003" customHeight="1">
      <c r="B18" s="200" t="s">
        <v>4</v>
      </c>
      <c r="C18" s="403" t="s">
        <v>194</v>
      </c>
      <c r="D18" s="404"/>
      <c r="E18" s="404"/>
      <c r="F18" s="404"/>
      <c r="G18" s="404"/>
      <c r="H18" s="404"/>
      <c r="I18" s="404"/>
      <c r="J18" s="404"/>
      <c r="K18" s="404"/>
      <c r="L18" s="404"/>
      <c r="M18" s="404"/>
      <c r="N18" s="404"/>
      <c r="O18" s="405"/>
      <c r="P18" s="456">
        <f>ROUNDDOWN(P19+P27,-3)</f>
        <v>0</v>
      </c>
      <c r="Q18" s="457"/>
      <c r="R18" s="457"/>
      <c r="S18" s="457"/>
      <c r="T18" s="457"/>
      <c r="U18" s="457"/>
      <c r="V18" s="457"/>
      <c r="W18" s="457"/>
      <c r="X18" s="457"/>
      <c r="Y18" s="457"/>
      <c r="Z18" s="457"/>
      <c r="AA18" s="457"/>
      <c r="AB18" s="457"/>
      <c r="AC18" s="457"/>
      <c r="AD18" s="457"/>
      <c r="AE18" s="457"/>
      <c r="AF18" s="457"/>
      <c r="AG18" s="196" t="s">
        <v>8</v>
      </c>
    </row>
    <row r="19" spans="1:33" s="36" customFormat="1" ht="17.100000000000001" customHeight="1">
      <c r="B19" s="138"/>
      <c r="C19" s="40"/>
      <c r="D19" s="82" t="s">
        <v>195</v>
      </c>
      <c r="E19" s="83"/>
      <c r="F19" s="83"/>
      <c r="G19" s="83"/>
      <c r="H19" s="83"/>
      <c r="I19" s="83"/>
      <c r="J19" s="83"/>
      <c r="K19" s="83"/>
      <c r="L19" s="83"/>
      <c r="M19" s="83"/>
      <c r="N19" s="83"/>
      <c r="O19" s="84"/>
      <c r="P19" s="458">
        <f>P20-P21-P23-P26</f>
        <v>0</v>
      </c>
      <c r="Q19" s="459"/>
      <c r="R19" s="459"/>
      <c r="S19" s="459"/>
      <c r="T19" s="459"/>
      <c r="U19" s="459"/>
      <c r="V19" s="459"/>
      <c r="W19" s="459"/>
      <c r="X19" s="459"/>
      <c r="Y19" s="459"/>
      <c r="Z19" s="459"/>
      <c r="AA19" s="459"/>
      <c r="AB19" s="459"/>
      <c r="AC19" s="459"/>
      <c r="AD19" s="459"/>
      <c r="AE19" s="459"/>
      <c r="AF19" s="459"/>
      <c r="AG19" s="18" t="s">
        <v>8</v>
      </c>
    </row>
    <row r="20" spans="1:33" s="36" customFormat="1" ht="59.25" customHeight="1">
      <c r="B20" s="138"/>
      <c r="C20" s="40"/>
      <c r="D20" s="85"/>
      <c r="E20" s="406" t="s">
        <v>268</v>
      </c>
      <c r="F20" s="407"/>
      <c r="G20" s="407"/>
      <c r="H20" s="407"/>
      <c r="I20" s="407"/>
      <c r="J20" s="407"/>
      <c r="K20" s="407"/>
      <c r="L20" s="407"/>
      <c r="M20" s="407"/>
      <c r="N20" s="407"/>
      <c r="O20" s="408"/>
      <c r="P20" s="671"/>
      <c r="Q20" s="672"/>
      <c r="R20" s="672"/>
      <c r="S20" s="672"/>
      <c r="T20" s="672"/>
      <c r="U20" s="672"/>
      <c r="V20" s="672"/>
      <c r="W20" s="672"/>
      <c r="X20" s="672"/>
      <c r="Y20" s="672"/>
      <c r="Z20" s="672"/>
      <c r="AA20" s="672"/>
      <c r="AB20" s="672"/>
      <c r="AC20" s="672"/>
      <c r="AD20" s="672"/>
      <c r="AE20" s="672"/>
      <c r="AF20" s="672"/>
      <c r="AG20" s="18" t="s">
        <v>8</v>
      </c>
    </row>
    <row r="21" spans="1:33" s="36" customFormat="1" ht="33.75" customHeight="1">
      <c r="B21" s="138"/>
      <c r="C21" s="40"/>
      <c r="D21" s="85"/>
      <c r="E21" s="406" t="s">
        <v>184</v>
      </c>
      <c r="F21" s="407"/>
      <c r="G21" s="407"/>
      <c r="H21" s="407"/>
      <c r="I21" s="407"/>
      <c r="J21" s="407"/>
      <c r="K21" s="407"/>
      <c r="L21" s="407"/>
      <c r="M21" s="407"/>
      <c r="N21" s="407"/>
      <c r="O21" s="408"/>
      <c r="P21" s="671"/>
      <c r="Q21" s="672"/>
      <c r="R21" s="672"/>
      <c r="S21" s="672"/>
      <c r="T21" s="672"/>
      <c r="U21" s="672"/>
      <c r="V21" s="672"/>
      <c r="W21" s="672"/>
      <c r="X21" s="672"/>
      <c r="Y21" s="672"/>
      <c r="Z21" s="672"/>
      <c r="AA21" s="672"/>
      <c r="AB21" s="672"/>
      <c r="AC21" s="672"/>
      <c r="AD21" s="672"/>
      <c r="AE21" s="672"/>
      <c r="AF21" s="672"/>
      <c r="AG21" s="18" t="s">
        <v>8</v>
      </c>
    </row>
    <row r="22" spans="1:33" s="36" customFormat="1" ht="39" hidden="1" customHeight="1">
      <c r="B22" s="138"/>
      <c r="C22" s="40"/>
      <c r="D22" s="85"/>
      <c r="E22" s="86" t="s">
        <v>74</v>
      </c>
      <c r="F22" s="395" t="s">
        <v>73</v>
      </c>
      <c r="G22" s="437"/>
      <c r="H22" s="437"/>
      <c r="I22" s="437"/>
      <c r="J22" s="437"/>
      <c r="K22" s="437"/>
      <c r="L22" s="437"/>
      <c r="M22" s="437"/>
      <c r="N22" s="437"/>
      <c r="O22" s="438"/>
      <c r="P22" s="288"/>
      <c r="Q22" s="289"/>
      <c r="R22" s="289"/>
      <c r="S22" s="289"/>
      <c r="T22" s="289"/>
      <c r="U22" s="289"/>
      <c r="V22" s="289"/>
      <c r="W22" s="289"/>
      <c r="X22" s="289"/>
      <c r="Y22" s="289"/>
      <c r="Z22" s="289"/>
      <c r="AA22" s="289"/>
      <c r="AB22" s="289"/>
      <c r="AC22" s="289"/>
      <c r="AD22" s="289"/>
      <c r="AE22" s="289"/>
      <c r="AF22" s="289"/>
      <c r="AG22" s="18" t="s">
        <v>8</v>
      </c>
    </row>
    <row r="23" spans="1:33" s="36" customFormat="1" ht="17.100000000000001" customHeight="1">
      <c r="B23" s="138"/>
      <c r="C23" s="40"/>
      <c r="D23" s="87"/>
      <c r="E23" s="197" t="s">
        <v>183</v>
      </c>
      <c r="F23" s="88"/>
      <c r="G23" s="224"/>
      <c r="H23" s="224"/>
      <c r="I23" s="224"/>
      <c r="J23" s="224"/>
      <c r="K23" s="224"/>
      <c r="L23" s="224"/>
      <c r="M23" s="224"/>
      <c r="N23" s="224"/>
      <c r="O23" s="225"/>
      <c r="P23" s="392">
        <f>P24+P25</f>
        <v>0</v>
      </c>
      <c r="Q23" s="393"/>
      <c r="R23" s="393"/>
      <c r="S23" s="393"/>
      <c r="T23" s="393"/>
      <c r="U23" s="393"/>
      <c r="V23" s="393"/>
      <c r="W23" s="393"/>
      <c r="X23" s="393"/>
      <c r="Y23" s="393"/>
      <c r="Z23" s="393"/>
      <c r="AA23" s="393"/>
      <c r="AB23" s="393"/>
      <c r="AC23" s="393"/>
      <c r="AD23" s="393"/>
      <c r="AE23" s="393"/>
      <c r="AF23" s="393"/>
      <c r="AG23" s="19" t="s">
        <v>8</v>
      </c>
    </row>
    <row r="24" spans="1:33" s="36" customFormat="1" ht="81" customHeight="1">
      <c r="B24" s="138"/>
      <c r="C24" s="40"/>
      <c r="D24" s="85"/>
      <c r="E24" s="89"/>
      <c r="F24" s="676" t="s">
        <v>272</v>
      </c>
      <c r="G24" s="677"/>
      <c r="H24" s="677"/>
      <c r="I24" s="677"/>
      <c r="J24" s="677"/>
      <c r="K24" s="677"/>
      <c r="L24" s="677"/>
      <c r="M24" s="677"/>
      <c r="N24" s="677"/>
      <c r="O24" s="678"/>
      <c r="P24" s="671"/>
      <c r="Q24" s="672"/>
      <c r="R24" s="672"/>
      <c r="S24" s="672"/>
      <c r="T24" s="672"/>
      <c r="U24" s="672"/>
      <c r="V24" s="672"/>
      <c r="W24" s="672"/>
      <c r="X24" s="672"/>
      <c r="Y24" s="672"/>
      <c r="Z24" s="672"/>
      <c r="AA24" s="672"/>
      <c r="AB24" s="672"/>
      <c r="AC24" s="672"/>
      <c r="AD24" s="672"/>
      <c r="AE24" s="672"/>
      <c r="AF24" s="672"/>
      <c r="AG24" s="17" t="s">
        <v>8</v>
      </c>
    </row>
    <row r="25" spans="1:33" s="36" customFormat="1" ht="45" customHeight="1">
      <c r="B25" s="138"/>
      <c r="C25" s="40"/>
      <c r="D25" s="85"/>
      <c r="E25" s="90"/>
      <c r="F25" s="394" t="s">
        <v>193</v>
      </c>
      <c r="G25" s="395"/>
      <c r="H25" s="395"/>
      <c r="I25" s="395"/>
      <c r="J25" s="395"/>
      <c r="K25" s="395"/>
      <c r="L25" s="395"/>
      <c r="M25" s="395"/>
      <c r="N25" s="395"/>
      <c r="O25" s="396"/>
      <c r="P25" s="671"/>
      <c r="Q25" s="672"/>
      <c r="R25" s="672"/>
      <c r="S25" s="672"/>
      <c r="T25" s="672"/>
      <c r="U25" s="672"/>
      <c r="V25" s="672"/>
      <c r="W25" s="672"/>
      <c r="X25" s="672"/>
      <c r="Y25" s="672"/>
      <c r="Z25" s="672"/>
      <c r="AA25" s="672"/>
      <c r="AB25" s="672"/>
      <c r="AC25" s="672"/>
      <c r="AD25" s="672"/>
      <c r="AE25" s="672"/>
      <c r="AF25" s="672"/>
      <c r="AG25" s="18" t="s">
        <v>8</v>
      </c>
    </row>
    <row r="26" spans="1:33" s="36" customFormat="1" ht="69.95" customHeight="1">
      <c r="B26" s="138"/>
      <c r="C26" s="40"/>
      <c r="D26" s="91"/>
      <c r="E26" s="676" t="s">
        <v>186</v>
      </c>
      <c r="F26" s="677"/>
      <c r="G26" s="677"/>
      <c r="H26" s="677"/>
      <c r="I26" s="677"/>
      <c r="J26" s="677"/>
      <c r="K26" s="677"/>
      <c r="L26" s="677"/>
      <c r="M26" s="677"/>
      <c r="N26" s="677"/>
      <c r="O26" s="678"/>
      <c r="P26" s="671"/>
      <c r="Q26" s="672"/>
      <c r="R26" s="672"/>
      <c r="S26" s="672"/>
      <c r="T26" s="672"/>
      <c r="U26" s="672"/>
      <c r="V26" s="672"/>
      <c r="W26" s="672"/>
      <c r="X26" s="672"/>
      <c r="Y26" s="672"/>
      <c r="Z26" s="672"/>
      <c r="AA26" s="672"/>
      <c r="AB26" s="672"/>
      <c r="AC26" s="672"/>
      <c r="AD26" s="672"/>
      <c r="AE26" s="672"/>
      <c r="AF26" s="672"/>
      <c r="AG26" s="18" t="s">
        <v>8</v>
      </c>
    </row>
    <row r="27" spans="1:33" s="36" customFormat="1" ht="17.100000000000001" customHeight="1" thickBot="1">
      <c r="B27" s="92"/>
      <c r="C27" s="93"/>
      <c r="D27" s="211" t="s">
        <v>196</v>
      </c>
      <c r="E27" s="212"/>
      <c r="F27" s="212"/>
      <c r="G27" s="212"/>
      <c r="H27" s="212"/>
      <c r="I27" s="212"/>
      <c r="J27" s="212"/>
      <c r="K27" s="212"/>
      <c r="L27" s="212"/>
      <c r="M27" s="212"/>
      <c r="N27" s="212"/>
      <c r="O27" s="94"/>
      <c r="P27" s="679"/>
      <c r="Q27" s="680"/>
      <c r="R27" s="680"/>
      <c r="S27" s="680"/>
      <c r="T27" s="680"/>
      <c r="U27" s="680"/>
      <c r="V27" s="680"/>
      <c r="W27" s="680"/>
      <c r="X27" s="680"/>
      <c r="Y27" s="680"/>
      <c r="Z27" s="680"/>
      <c r="AA27" s="680"/>
      <c r="AB27" s="680"/>
      <c r="AC27" s="680"/>
      <c r="AD27" s="680"/>
      <c r="AE27" s="680"/>
      <c r="AF27" s="680"/>
      <c r="AG27" s="48" t="s">
        <v>8</v>
      </c>
    </row>
    <row r="28" spans="1:33" ht="9.9499999999999993" customHeight="1"/>
    <row r="29" spans="1:33" s="20" customFormat="1" ht="18" customHeight="1" thickBot="1">
      <c r="A29" s="1" t="s">
        <v>188</v>
      </c>
      <c r="AG29" s="71"/>
    </row>
    <row r="30" spans="1:33" s="20" customFormat="1" ht="18" customHeight="1">
      <c r="B30" s="201" t="s">
        <v>43</v>
      </c>
      <c r="C30" s="421" t="s">
        <v>42</v>
      </c>
      <c r="D30" s="422"/>
      <c r="E30" s="422"/>
      <c r="F30" s="422"/>
      <c r="G30" s="422"/>
      <c r="H30" s="422"/>
      <c r="I30" s="422"/>
      <c r="J30" s="422"/>
      <c r="K30" s="422"/>
      <c r="L30" s="422"/>
      <c r="M30" s="422"/>
      <c r="N30" s="422"/>
      <c r="O30" s="423"/>
      <c r="P30" s="424">
        <f>IFERROR(VLOOKUP(U5,【様式６別添２】一覧表!D10:H17,2,),0)</f>
        <v>0</v>
      </c>
      <c r="Q30" s="425"/>
      <c r="R30" s="425"/>
      <c r="S30" s="425"/>
      <c r="T30" s="425"/>
      <c r="U30" s="425"/>
      <c r="V30" s="425"/>
      <c r="W30" s="425"/>
      <c r="X30" s="425"/>
      <c r="Y30" s="425"/>
      <c r="Z30" s="425"/>
      <c r="AA30" s="425"/>
      <c r="AB30" s="425"/>
      <c r="AC30" s="425"/>
      <c r="AD30" s="425"/>
      <c r="AE30" s="425"/>
      <c r="AF30" s="426"/>
      <c r="AG30" s="45" t="s">
        <v>8</v>
      </c>
    </row>
    <row r="31" spans="1:33" s="20" customFormat="1" ht="18" customHeight="1">
      <c r="B31" s="198"/>
      <c r="C31" s="188"/>
      <c r="D31" s="189"/>
      <c r="E31" s="189"/>
      <c r="F31" s="189"/>
      <c r="G31" s="383" t="s">
        <v>208</v>
      </c>
      <c r="H31" s="384"/>
      <c r="I31" s="384"/>
      <c r="J31" s="384"/>
      <c r="K31" s="384"/>
      <c r="L31" s="384"/>
      <c r="M31" s="384"/>
      <c r="N31" s="384"/>
      <c r="O31" s="430"/>
      <c r="P31" s="427">
        <f>IFERROR(VLOOKUP(U5,【様式６別添２】一覧表!D10:H17,3,),0)</f>
        <v>0</v>
      </c>
      <c r="Q31" s="428"/>
      <c r="R31" s="428"/>
      <c r="S31" s="428"/>
      <c r="T31" s="428"/>
      <c r="U31" s="428"/>
      <c r="V31" s="428"/>
      <c r="W31" s="428"/>
      <c r="X31" s="428"/>
      <c r="Y31" s="428"/>
      <c r="Z31" s="428"/>
      <c r="AA31" s="428"/>
      <c r="AB31" s="428"/>
      <c r="AC31" s="428"/>
      <c r="AD31" s="428"/>
      <c r="AE31" s="428"/>
      <c r="AF31" s="429"/>
      <c r="AG31" s="70" t="s">
        <v>8</v>
      </c>
    </row>
    <row r="32" spans="1:33" s="20" customFormat="1" ht="18" customHeight="1">
      <c r="B32" s="214" t="s">
        <v>130</v>
      </c>
      <c r="C32" s="673" t="s">
        <v>129</v>
      </c>
      <c r="D32" s="674"/>
      <c r="E32" s="674"/>
      <c r="F32" s="674"/>
      <c r="G32" s="674"/>
      <c r="H32" s="674"/>
      <c r="I32" s="674"/>
      <c r="J32" s="674"/>
      <c r="K32" s="674"/>
      <c r="L32" s="674"/>
      <c r="M32" s="674"/>
      <c r="N32" s="674"/>
      <c r="O32" s="675"/>
      <c r="P32" s="427">
        <f>IFERROR(VLOOKUP(U5,【様式６別添２】一覧表!D10:H17,4,),0)</f>
        <v>0</v>
      </c>
      <c r="Q32" s="428"/>
      <c r="R32" s="428"/>
      <c r="S32" s="428"/>
      <c r="T32" s="428"/>
      <c r="U32" s="428"/>
      <c r="V32" s="428"/>
      <c r="W32" s="428"/>
      <c r="X32" s="428"/>
      <c r="Y32" s="428"/>
      <c r="Z32" s="428"/>
      <c r="AA32" s="428"/>
      <c r="AB32" s="428"/>
      <c r="AC32" s="428"/>
      <c r="AD32" s="428"/>
      <c r="AE32" s="428"/>
      <c r="AF32" s="429"/>
      <c r="AG32" s="70" t="s">
        <v>8</v>
      </c>
    </row>
    <row r="33" spans="1:36" s="20" customFormat="1" ht="18" customHeight="1" thickBot="1">
      <c r="B33" s="199"/>
      <c r="C33" s="190"/>
      <c r="D33" s="191"/>
      <c r="E33" s="191"/>
      <c r="F33" s="191"/>
      <c r="G33" s="431" t="s">
        <v>209</v>
      </c>
      <c r="H33" s="432"/>
      <c r="I33" s="432"/>
      <c r="J33" s="432"/>
      <c r="K33" s="432"/>
      <c r="L33" s="432"/>
      <c r="M33" s="432"/>
      <c r="N33" s="432"/>
      <c r="O33" s="433"/>
      <c r="P33" s="414">
        <f>IFERROR(VLOOKUP(U5,【様式６別添２】一覧表!D10:H17,5,),0)</f>
        <v>0</v>
      </c>
      <c r="Q33" s="415"/>
      <c r="R33" s="415"/>
      <c r="S33" s="415"/>
      <c r="T33" s="415"/>
      <c r="U33" s="415"/>
      <c r="V33" s="415"/>
      <c r="W33" s="415"/>
      <c r="X33" s="415"/>
      <c r="Y33" s="415"/>
      <c r="Z33" s="415"/>
      <c r="AA33" s="415"/>
      <c r="AB33" s="415"/>
      <c r="AC33" s="415"/>
      <c r="AD33" s="415"/>
      <c r="AE33" s="415"/>
      <c r="AF33" s="416"/>
      <c r="AG33" s="25" t="s">
        <v>8</v>
      </c>
    </row>
    <row r="34" spans="1:36" s="26" customFormat="1" ht="18" customHeight="1">
      <c r="B34" s="27" t="s">
        <v>55</v>
      </c>
      <c r="C34" s="508" t="s">
        <v>269</v>
      </c>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row>
    <row r="35" spans="1:36" s="20" customFormat="1" ht="9.9499999999999993" customHeight="1">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row>
    <row r="36" spans="1:36" s="20" customFormat="1" ht="18" customHeight="1">
      <c r="A36" s="36" t="s">
        <v>210</v>
      </c>
      <c r="B36" s="26"/>
      <c r="C36" s="26"/>
      <c r="D36" s="26"/>
      <c r="E36" s="26"/>
      <c r="F36" s="26"/>
      <c r="G36" s="26"/>
      <c r="H36" s="26"/>
      <c r="I36" s="26"/>
      <c r="J36" s="26"/>
      <c r="K36" s="26"/>
      <c r="L36" s="26"/>
      <c r="M36" s="26"/>
      <c r="N36" s="26"/>
      <c r="O36" s="26"/>
      <c r="AG36" s="71"/>
    </row>
    <row r="37" spans="1:36" s="20" customFormat="1" ht="18" customHeight="1" thickBot="1">
      <c r="A37" s="36"/>
      <c r="B37" s="26" t="s">
        <v>199</v>
      </c>
      <c r="C37" s="26"/>
      <c r="D37" s="26"/>
      <c r="E37" s="26"/>
      <c r="F37" s="26"/>
      <c r="G37" s="26"/>
      <c r="H37" s="26"/>
      <c r="I37" s="26"/>
      <c r="J37" s="26"/>
      <c r="K37" s="26"/>
      <c r="L37" s="26"/>
      <c r="M37" s="26"/>
      <c r="N37" s="26"/>
      <c r="O37" s="26"/>
      <c r="AG37" s="71"/>
    </row>
    <row r="38" spans="1:36" s="20" customFormat="1" ht="35.1" customHeight="1">
      <c r="A38" s="26"/>
      <c r="B38" s="192" t="s">
        <v>136</v>
      </c>
      <c r="C38" s="660" t="s">
        <v>211</v>
      </c>
      <c r="D38" s="660"/>
      <c r="E38" s="660"/>
      <c r="F38" s="660"/>
      <c r="G38" s="660"/>
      <c r="H38" s="660"/>
      <c r="I38" s="660"/>
      <c r="J38" s="660"/>
      <c r="K38" s="660"/>
      <c r="L38" s="660"/>
      <c r="M38" s="660"/>
      <c r="N38" s="660"/>
      <c r="O38" s="661"/>
      <c r="P38" s="662" t="str">
        <f>IF(P10="あり",P13,"")</f>
        <v/>
      </c>
      <c r="Q38" s="663"/>
      <c r="R38" s="663"/>
      <c r="S38" s="663"/>
      <c r="T38" s="663"/>
      <c r="U38" s="663"/>
      <c r="V38" s="663"/>
      <c r="W38" s="663"/>
      <c r="X38" s="663"/>
      <c r="Y38" s="663"/>
      <c r="Z38" s="663"/>
      <c r="AA38" s="663"/>
      <c r="AB38" s="663"/>
      <c r="AC38" s="663"/>
      <c r="AD38" s="663"/>
      <c r="AE38" s="663"/>
      <c r="AF38" s="664"/>
      <c r="AG38" s="30" t="s">
        <v>8</v>
      </c>
      <c r="AJ38" s="72"/>
    </row>
    <row r="39" spans="1:36" s="20" customFormat="1" ht="35.1" customHeight="1" thickBot="1">
      <c r="A39" s="26"/>
      <c r="B39" s="193" t="s">
        <v>137</v>
      </c>
      <c r="C39" s="666" t="s">
        <v>174</v>
      </c>
      <c r="D39" s="666"/>
      <c r="E39" s="666"/>
      <c r="F39" s="666"/>
      <c r="G39" s="666"/>
      <c r="H39" s="666"/>
      <c r="I39" s="666"/>
      <c r="J39" s="666"/>
      <c r="K39" s="666"/>
      <c r="L39" s="666"/>
      <c r="M39" s="666"/>
      <c r="N39" s="666"/>
      <c r="O39" s="667"/>
      <c r="P39" s="414" t="str">
        <f>IF(P10="あり",P18,"")</f>
        <v/>
      </c>
      <c r="Q39" s="415"/>
      <c r="R39" s="415"/>
      <c r="S39" s="415"/>
      <c r="T39" s="415"/>
      <c r="U39" s="415"/>
      <c r="V39" s="415"/>
      <c r="W39" s="415"/>
      <c r="X39" s="415"/>
      <c r="Y39" s="415"/>
      <c r="Z39" s="415"/>
      <c r="AA39" s="415"/>
      <c r="AB39" s="415"/>
      <c r="AC39" s="415"/>
      <c r="AD39" s="415"/>
      <c r="AE39" s="415"/>
      <c r="AF39" s="416"/>
      <c r="AG39" s="25" t="s">
        <v>8</v>
      </c>
      <c r="AJ39" s="72"/>
    </row>
    <row r="40" spans="1:36" s="26" customFormat="1" ht="35.1" customHeight="1">
      <c r="B40" s="263" t="s">
        <v>257</v>
      </c>
      <c r="C40" s="658" t="s">
        <v>258</v>
      </c>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c r="AD40" s="658"/>
      <c r="AE40" s="658"/>
      <c r="AF40" s="658"/>
      <c r="AG40" s="658"/>
      <c r="AJ40" s="376"/>
    </row>
    <row r="41" spans="1:36" s="26" customFormat="1" ht="9.9499999999999993" customHeight="1">
      <c r="B41" s="226"/>
      <c r="C41" s="375"/>
      <c r="D41" s="375"/>
      <c r="E41" s="375"/>
      <c r="F41" s="375"/>
      <c r="G41" s="375"/>
      <c r="H41" s="375"/>
      <c r="I41" s="375"/>
      <c r="J41" s="375"/>
      <c r="K41" s="375"/>
      <c r="L41" s="375"/>
      <c r="M41" s="375"/>
      <c r="N41" s="375"/>
      <c r="O41" s="375"/>
      <c r="P41" s="227"/>
      <c r="Q41" s="227"/>
      <c r="R41" s="227"/>
      <c r="S41" s="227"/>
      <c r="T41" s="227"/>
      <c r="U41" s="227"/>
      <c r="V41" s="227"/>
      <c r="W41" s="227"/>
      <c r="X41" s="227"/>
      <c r="Y41" s="227"/>
      <c r="Z41" s="227"/>
      <c r="AA41" s="227"/>
      <c r="AB41" s="227"/>
      <c r="AC41" s="227"/>
      <c r="AD41" s="227"/>
      <c r="AE41" s="227"/>
      <c r="AF41" s="227"/>
      <c r="AG41" s="189"/>
      <c r="AJ41" s="376"/>
    </row>
    <row r="42" spans="1:36" s="20" customFormat="1" ht="18" customHeight="1" thickBot="1">
      <c r="A42" s="36"/>
      <c r="B42" s="26" t="s">
        <v>266</v>
      </c>
      <c r="C42" s="26"/>
      <c r="D42" s="26"/>
      <c r="E42" s="26"/>
      <c r="F42" s="26"/>
      <c r="G42" s="26"/>
      <c r="H42" s="26"/>
      <c r="I42" s="26"/>
      <c r="J42" s="26"/>
      <c r="K42" s="26"/>
      <c r="L42" s="26"/>
      <c r="M42" s="26"/>
      <c r="N42" s="26"/>
      <c r="O42" s="26"/>
      <c r="AG42" s="71"/>
    </row>
    <row r="43" spans="1:36" s="20" customFormat="1" ht="35.1" customHeight="1">
      <c r="A43" s="26"/>
      <c r="B43" s="194" t="s">
        <v>136</v>
      </c>
      <c r="C43" s="691" t="s">
        <v>259</v>
      </c>
      <c r="D43" s="660"/>
      <c r="E43" s="660"/>
      <c r="F43" s="660"/>
      <c r="G43" s="660"/>
      <c r="H43" s="660"/>
      <c r="I43" s="660"/>
      <c r="J43" s="660"/>
      <c r="K43" s="660"/>
      <c r="L43" s="660"/>
      <c r="M43" s="660"/>
      <c r="N43" s="660"/>
      <c r="O43" s="661"/>
      <c r="P43" s="686"/>
      <c r="Q43" s="687"/>
      <c r="R43" s="687"/>
      <c r="S43" s="687"/>
      <c r="T43" s="687"/>
      <c r="U43" s="687"/>
      <c r="V43" s="687"/>
      <c r="W43" s="687"/>
      <c r="X43" s="687"/>
      <c r="Y43" s="687"/>
      <c r="Z43" s="687"/>
      <c r="AA43" s="687"/>
      <c r="AB43" s="687"/>
      <c r="AC43" s="687"/>
      <c r="AD43" s="687"/>
      <c r="AE43" s="687"/>
      <c r="AF43" s="688"/>
      <c r="AG43" s="30" t="s">
        <v>8</v>
      </c>
      <c r="AJ43" s="72"/>
    </row>
    <row r="44" spans="1:36" s="20" customFormat="1" ht="35.1" customHeight="1" thickBot="1">
      <c r="A44" s="26"/>
      <c r="B44" s="195" t="s">
        <v>137</v>
      </c>
      <c r="C44" s="665" t="s">
        <v>207</v>
      </c>
      <c r="D44" s="666"/>
      <c r="E44" s="666"/>
      <c r="F44" s="666"/>
      <c r="G44" s="666"/>
      <c r="H44" s="666"/>
      <c r="I44" s="666"/>
      <c r="J44" s="666"/>
      <c r="K44" s="666"/>
      <c r="L44" s="666"/>
      <c r="M44" s="666"/>
      <c r="N44" s="666"/>
      <c r="O44" s="667"/>
      <c r="P44" s="414" t="str">
        <f>IF(P10="なし",ROUNDDOWN(P20-P21,-3),"")</f>
        <v/>
      </c>
      <c r="Q44" s="415"/>
      <c r="R44" s="415"/>
      <c r="S44" s="415"/>
      <c r="T44" s="415"/>
      <c r="U44" s="415"/>
      <c r="V44" s="415"/>
      <c r="W44" s="415"/>
      <c r="X44" s="415"/>
      <c r="Y44" s="415"/>
      <c r="Z44" s="415"/>
      <c r="AA44" s="415"/>
      <c r="AB44" s="415"/>
      <c r="AC44" s="415"/>
      <c r="AD44" s="415"/>
      <c r="AE44" s="415"/>
      <c r="AF44" s="416"/>
      <c r="AG44" s="25" t="s">
        <v>8</v>
      </c>
    </row>
    <row r="45" spans="1:36" s="20" customFormat="1" ht="35.1" customHeight="1">
      <c r="A45" s="26"/>
      <c r="B45" s="194" t="s">
        <v>197</v>
      </c>
      <c r="C45" s="691" t="s">
        <v>205</v>
      </c>
      <c r="D45" s="660"/>
      <c r="E45" s="660"/>
      <c r="F45" s="660"/>
      <c r="G45" s="660"/>
      <c r="H45" s="660"/>
      <c r="I45" s="660"/>
      <c r="J45" s="660"/>
      <c r="K45" s="660"/>
      <c r="L45" s="660"/>
      <c r="M45" s="660"/>
      <c r="N45" s="660"/>
      <c r="O45" s="661"/>
      <c r="P45" s="662" t="str">
        <f>IF(P10="なし",P12,"")</f>
        <v/>
      </c>
      <c r="Q45" s="663"/>
      <c r="R45" s="663"/>
      <c r="S45" s="663"/>
      <c r="T45" s="663"/>
      <c r="U45" s="663"/>
      <c r="V45" s="663"/>
      <c r="W45" s="663"/>
      <c r="X45" s="663"/>
      <c r="Y45" s="663"/>
      <c r="Z45" s="663"/>
      <c r="AA45" s="663"/>
      <c r="AB45" s="663"/>
      <c r="AC45" s="663"/>
      <c r="AD45" s="663"/>
      <c r="AE45" s="663"/>
      <c r="AF45" s="664"/>
      <c r="AG45" s="30" t="s">
        <v>8</v>
      </c>
      <c r="AJ45" s="72"/>
    </row>
    <row r="46" spans="1:36" s="20" customFormat="1" ht="41.25" customHeight="1" thickBot="1">
      <c r="A46" s="26"/>
      <c r="B46" s="195" t="s">
        <v>198</v>
      </c>
      <c r="C46" s="665" t="s">
        <v>221</v>
      </c>
      <c r="D46" s="666"/>
      <c r="E46" s="666"/>
      <c r="F46" s="666"/>
      <c r="G46" s="666"/>
      <c r="H46" s="666"/>
      <c r="I46" s="666"/>
      <c r="J46" s="666"/>
      <c r="K46" s="666"/>
      <c r="L46" s="666"/>
      <c r="M46" s="666"/>
      <c r="N46" s="666"/>
      <c r="O46" s="667"/>
      <c r="P46" s="668" t="str">
        <f>IF(P10="なし",ROUNDDOWN(【様式６別添１】内訳書!N24+【様式６別添１】内訳書!N45,-3),"")</f>
        <v/>
      </c>
      <c r="Q46" s="669"/>
      <c r="R46" s="669"/>
      <c r="S46" s="669"/>
      <c r="T46" s="669"/>
      <c r="U46" s="669"/>
      <c r="V46" s="669"/>
      <c r="W46" s="669"/>
      <c r="X46" s="669"/>
      <c r="Y46" s="669"/>
      <c r="Z46" s="669"/>
      <c r="AA46" s="669"/>
      <c r="AB46" s="669"/>
      <c r="AC46" s="669"/>
      <c r="AD46" s="669"/>
      <c r="AE46" s="669"/>
      <c r="AF46" s="670"/>
      <c r="AG46" s="25" t="s">
        <v>8</v>
      </c>
    </row>
    <row r="47" spans="1:36" ht="15" customHeight="1">
      <c r="B47" s="179" t="s">
        <v>140</v>
      </c>
      <c r="C47" s="689" t="s">
        <v>265</v>
      </c>
      <c r="D47" s="659"/>
      <c r="E47" s="659"/>
      <c r="F47" s="659"/>
      <c r="G47" s="659"/>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row>
    <row r="48" spans="1:36" ht="18" customHeight="1">
      <c r="B48" s="22"/>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row>
    <row r="49" spans="2:33" ht="18" customHeight="1">
      <c r="B49" s="377" t="s">
        <v>113</v>
      </c>
      <c r="C49" s="28" t="s">
        <v>249</v>
      </c>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row>
    <row r="50" spans="2:33" ht="9.9499999999999993" customHeight="1">
      <c r="B50" s="22"/>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row>
    <row r="51" spans="2:33" ht="18" customHeight="1">
      <c r="B51" s="1" t="s">
        <v>19</v>
      </c>
    </row>
    <row r="53" spans="2:33" ht="18" customHeight="1">
      <c r="P53" s="685" t="s">
        <v>66</v>
      </c>
      <c r="Q53" s="685"/>
      <c r="R53" s="685"/>
      <c r="S53" s="685"/>
      <c r="T53" s="685"/>
      <c r="U53" s="685"/>
      <c r="V53" s="685"/>
      <c r="X53" s="519"/>
      <c r="Y53" s="519"/>
      <c r="Z53" s="519"/>
      <c r="AA53" s="519"/>
      <c r="AB53" s="519"/>
      <c r="AC53" s="519"/>
      <c r="AD53" s="519"/>
      <c r="AE53" s="519"/>
      <c r="AF53" s="519"/>
      <c r="AG53" s="519"/>
    </row>
    <row r="54" spans="2:33" ht="18" customHeight="1">
      <c r="R54" s="684" t="s">
        <v>9</v>
      </c>
      <c r="S54" s="684"/>
      <c r="T54" s="684"/>
      <c r="U54" s="684"/>
      <c r="V54" s="684"/>
      <c r="W54" s="684"/>
      <c r="X54" s="521"/>
      <c r="Y54" s="521"/>
      <c r="Z54" s="521"/>
      <c r="AA54" s="521"/>
      <c r="AB54" s="521"/>
      <c r="AC54" s="521"/>
      <c r="AD54" s="521"/>
      <c r="AE54" s="521"/>
      <c r="AF54" s="521"/>
      <c r="AG54" s="521"/>
    </row>
    <row r="55" spans="2:33" ht="18" customHeight="1">
      <c r="R55" s="683" t="s">
        <v>10</v>
      </c>
      <c r="S55" s="683"/>
      <c r="T55" s="683"/>
      <c r="U55" s="683"/>
      <c r="V55" s="683"/>
      <c r="W55" s="683"/>
      <c r="X55" s="518"/>
      <c r="Y55" s="518"/>
      <c r="Z55" s="518"/>
      <c r="AA55" s="518"/>
      <c r="AB55" s="518"/>
      <c r="AC55" s="518"/>
      <c r="AD55" s="518"/>
      <c r="AE55" s="518"/>
      <c r="AF55" s="518"/>
      <c r="AG55" s="518"/>
    </row>
  </sheetData>
  <mergeCells count="65">
    <mergeCell ref="B11:B12"/>
    <mergeCell ref="C10:O10"/>
    <mergeCell ref="A2:AG2"/>
    <mergeCell ref="O4:T4"/>
    <mergeCell ref="U4:AG4"/>
    <mergeCell ref="O5:T5"/>
    <mergeCell ref="U5:AG5"/>
    <mergeCell ref="P12:AF12"/>
    <mergeCell ref="P10:S10"/>
    <mergeCell ref="O7:T7"/>
    <mergeCell ref="C11:O12"/>
    <mergeCell ref="F22:O22"/>
    <mergeCell ref="E13:O13"/>
    <mergeCell ref="P13:AF13"/>
    <mergeCell ref="O6:T6"/>
    <mergeCell ref="U6:AG6"/>
    <mergeCell ref="P11:Q11"/>
    <mergeCell ref="T11:U11"/>
    <mergeCell ref="C15:AG15"/>
    <mergeCell ref="E21:O21"/>
    <mergeCell ref="P21:AF21"/>
    <mergeCell ref="C14:O14"/>
    <mergeCell ref="P18:AF18"/>
    <mergeCell ref="P19:AF19"/>
    <mergeCell ref="E20:O20"/>
    <mergeCell ref="P20:AF20"/>
    <mergeCell ref="C18:O18"/>
    <mergeCell ref="P14:AB14"/>
    <mergeCell ref="R55:W55"/>
    <mergeCell ref="X55:AG55"/>
    <mergeCell ref="R54:W54"/>
    <mergeCell ref="X54:AG54"/>
    <mergeCell ref="P38:AF38"/>
    <mergeCell ref="X53:AG53"/>
    <mergeCell ref="P53:V53"/>
    <mergeCell ref="P43:AF43"/>
    <mergeCell ref="C47:AG48"/>
    <mergeCell ref="P44:AF44"/>
    <mergeCell ref="C39:O39"/>
    <mergeCell ref="C43:O43"/>
    <mergeCell ref="C44:O44"/>
    <mergeCell ref="F24:O24"/>
    <mergeCell ref="C45:O45"/>
    <mergeCell ref="P45:AF45"/>
    <mergeCell ref="C46:O46"/>
    <mergeCell ref="P46:AF46"/>
    <mergeCell ref="P23:AF23"/>
    <mergeCell ref="P24:AF24"/>
    <mergeCell ref="P31:AF31"/>
    <mergeCell ref="C32:O32"/>
    <mergeCell ref="F25:O25"/>
    <mergeCell ref="P25:AF25"/>
    <mergeCell ref="E26:O26"/>
    <mergeCell ref="P26:AF26"/>
    <mergeCell ref="P32:AF32"/>
    <mergeCell ref="P33:AF33"/>
    <mergeCell ref="P27:AF27"/>
    <mergeCell ref="G31:O31"/>
    <mergeCell ref="G33:O33"/>
    <mergeCell ref="C40:AG40"/>
    <mergeCell ref="C34:AG34"/>
    <mergeCell ref="C30:O30"/>
    <mergeCell ref="P30:AF30"/>
    <mergeCell ref="P39:AF39"/>
    <mergeCell ref="C38:O38"/>
  </mergeCells>
  <phoneticPr fontId="4"/>
  <dataValidations count="1">
    <dataValidation type="list" allowBlank="1" showInputMessage="1" showErrorMessage="1" sqref="P10:S10" xr:uid="{00000000-0002-0000-0900-000000000000}">
      <formula1>$AI$10:$AI$11</formula1>
    </dataValidation>
  </dataValidations>
  <printOptions horizontalCentered="1"/>
  <pageMargins left="0.51181102362204722" right="0.35433070866141736" top="0.59055118110236227" bottom="0.39370078740157483" header="0.51181102362204722" footer="0.51181102362204722"/>
  <pageSetup paperSize="9" scale="64"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S47"/>
  <sheetViews>
    <sheetView showGridLines="0" view="pageBreakPreview" zoomScaleNormal="85" zoomScaleSheetLayoutView="100" workbookViewId="0"/>
  </sheetViews>
  <sheetFormatPr defaultColWidth="9" defaultRowHeight="13.5"/>
  <cols>
    <col min="1" max="1" width="5.625" style="31" customWidth="1"/>
    <col min="2" max="6" width="3.25" style="31" customWidth="1"/>
    <col min="7" max="9" width="3.625" style="31" customWidth="1"/>
    <col min="10" max="13" width="3.25" style="31" customWidth="1"/>
    <col min="14" max="16" width="2.875" style="31" customWidth="1"/>
    <col min="17" max="18" width="3.125" style="31" customWidth="1"/>
    <col min="19" max="19" width="4.625" style="31" customWidth="1"/>
    <col min="20" max="21" width="3.125" style="31" customWidth="1"/>
    <col min="22" max="22" width="4.625" style="31" customWidth="1"/>
    <col min="23" max="24" width="3.125" style="31" customWidth="1"/>
    <col min="25" max="28" width="2.875" style="31" customWidth="1"/>
    <col min="29" max="29" width="2.625" style="31" customWidth="1"/>
    <col min="30" max="32" width="2.875" style="31" customWidth="1"/>
    <col min="33" max="34" width="3" style="31" customWidth="1"/>
    <col min="35" max="35" width="4.625" style="31" customWidth="1"/>
    <col min="36" max="37" width="3" style="31" customWidth="1"/>
    <col min="38" max="38" width="4.625" style="31" customWidth="1"/>
    <col min="39" max="40" width="3" style="31" customWidth="1"/>
    <col min="41" max="44" width="2.875" style="31" customWidth="1"/>
    <col min="45" max="45" width="2.625" style="31" customWidth="1"/>
    <col min="46" max="16384" width="9" style="31"/>
  </cols>
  <sheetData>
    <row r="1" spans="1:45" ht="17.25" customHeight="1" thickBot="1">
      <c r="A1" s="301" t="s">
        <v>243</v>
      </c>
      <c r="B1" s="302"/>
    </row>
    <row r="2" spans="1:45" ht="17.25" customHeight="1" thickBot="1">
      <c r="A2" s="301"/>
      <c r="B2" s="302"/>
      <c r="V2" s="794" t="s">
        <v>160</v>
      </c>
      <c r="W2" s="792"/>
      <c r="X2" s="792"/>
      <c r="Y2" s="792"/>
      <c r="Z2" s="792"/>
      <c r="AA2" s="792"/>
      <c r="AB2" s="792"/>
      <c r="AC2" s="793"/>
      <c r="AD2" s="792" t="e">
        <f>【様式６】計画書Ⅱ!U5</f>
        <v>#REF!</v>
      </c>
      <c r="AE2" s="792"/>
      <c r="AF2" s="792"/>
      <c r="AG2" s="792"/>
      <c r="AH2" s="792"/>
      <c r="AI2" s="792"/>
      <c r="AJ2" s="792"/>
      <c r="AK2" s="792"/>
      <c r="AL2" s="792"/>
      <c r="AM2" s="792"/>
      <c r="AN2" s="792"/>
      <c r="AO2" s="792"/>
      <c r="AP2" s="792"/>
      <c r="AQ2" s="792"/>
      <c r="AR2" s="792"/>
      <c r="AS2" s="793"/>
    </row>
    <row r="3" spans="1:45" ht="22.5" customHeight="1">
      <c r="A3" s="332" t="s">
        <v>190</v>
      </c>
      <c r="B3" s="303"/>
    </row>
    <row r="4" spans="1:45" ht="30" customHeight="1" thickBot="1">
      <c r="A4" s="795" t="s">
        <v>124</v>
      </c>
      <c r="B4" s="795"/>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c r="AD4" s="797"/>
      <c r="AE4" s="797"/>
      <c r="AF4" s="797"/>
      <c r="AG4" s="797"/>
      <c r="AH4" s="797"/>
      <c r="AI4" s="797"/>
      <c r="AJ4" s="797"/>
      <c r="AK4" s="797"/>
      <c r="AL4" s="797"/>
      <c r="AM4" s="797"/>
      <c r="AN4" s="797"/>
      <c r="AO4" s="797"/>
      <c r="AP4" s="797"/>
      <c r="AQ4" s="797"/>
      <c r="AR4" s="797"/>
      <c r="AS4" s="797"/>
    </row>
    <row r="5" spans="1:45" s="32" customFormat="1" ht="20.100000000000001" customHeight="1">
      <c r="A5" s="737" t="s">
        <v>13</v>
      </c>
      <c r="B5" s="739" t="s">
        <v>27</v>
      </c>
      <c r="C5" s="740"/>
      <c r="D5" s="740"/>
      <c r="E5" s="740"/>
      <c r="F5" s="741"/>
      <c r="G5" s="739" t="s">
        <v>0</v>
      </c>
      <c r="H5" s="740"/>
      <c r="I5" s="741"/>
      <c r="J5" s="745" t="s">
        <v>28</v>
      </c>
      <c r="K5" s="746"/>
      <c r="L5" s="746"/>
      <c r="M5" s="747"/>
      <c r="N5" s="739" t="s">
        <v>117</v>
      </c>
      <c r="O5" s="740"/>
      <c r="P5" s="740"/>
      <c r="Q5" s="740"/>
      <c r="R5" s="740"/>
      <c r="S5" s="740"/>
      <c r="T5" s="740"/>
      <c r="U5" s="740"/>
      <c r="V5" s="740"/>
      <c r="W5" s="740"/>
      <c r="X5" s="740"/>
      <c r="Y5" s="740"/>
      <c r="Z5" s="740"/>
      <c r="AA5" s="740"/>
      <c r="AB5" s="740"/>
      <c r="AC5" s="740"/>
      <c r="AD5" s="740"/>
      <c r="AE5" s="740"/>
      <c r="AF5" s="740"/>
      <c r="AG5" s="740"/>
      <c r="AH5" s="740"/>
      <c r="AI5" s="740"/>
      <c r="AJ5" s="740"/>
      <c r="AK5" s="740"/>
      <c r="AL5" s="740"/>
      <c r="AM5" s="740"/>
      <c r="AN5" s="740"/>
      <c r="AO5" s="740"/>
      <c r="AP5" s="740"/>
      <c r="AQ5" s="740"/>
      <c r="AR5" s="740"/>
      <c r="AS5" s="751"/>
    </row>
    <row r="6" spans="1:45" s="32" customFormat="1" ht="32.25" customHeight="1" thickBot="1">
      <c r="A6" s="738"/>
      <c r="B6" s="742"/>
      <c r="C6" s="743"/>
      <c r="D6" s="743"/>
      <c r="E6" s="743"/>
      <c r="F6" s="744"/>
      <c r="G6" s="742"/>
      <c r="H6" s="743"/>
      <c r="I6" s="744"/>
      <c r="J6" s="748"/>
      <c r="K6" s="749"/>
      <c r="L6" s="749"/>
      <c r="M6" s="750"/>
      <c r="N6" s="215"/>
      <c r="O6" s="216"/>
      <c r="P6" s="216"/>
      <c r="Q6" s="216"/>
      <c r="R6" s="216"/>
      <c r="S6" s="216"/>
      <c r="T6" s="216"/>
      <c r="U6" s="216"/>
      <c r="V6" s="216"/>
      <c r="W6" s="216"/>
      <c r="X6" s="216"/>
      <c r="Y6" s="216"/>
      <c r="Z6" s="216"/>
      <c r="AA6" s="216"/>
      <c r="AB6" s="216"/>
      <c r="AC6" s="216"/>
      <c r="AD6" s="782" t="s">
        <v>222</v>
      </c>
      <c r="AE6" s="783"/>
      <c r="AF6" s="783"/>
      <c r="AG6" s="783"/>
      <c r="AH6" s="783"/>
      <c r="AI6" s="783"/>
      <c r="AJ6" s="783"/>
      <c r="AK6" s="783"/>
      <c r="AL6" s="783"/>
      <c r="AM6" s="783"/>
      <c r="AN6" s="783"/>
      <c r="AO6" s="783"/>
      <c r="AP6" s="783"/>
      <c r="AQ6" s="783"/>
      <c r="AR6" s="783"/>
      <c r="AS6" s="784"/>
    </row>
    <row r="7" spans="1:45" ht="26.1" customHeight="1">
      <c r="A7" s="304" t="s">
        <v>34</v>
      </c>
      <c r="B7" s="406" t="s">
        <v>37</v>
      </c>
      <c r="C7" s="752"/>
      <c r="D7" s="752"/>
      <c r="E7" s="752"/>
      <c r="F7" s="752"/>
      <c r="G7" s="753" t="s">
        <v>24</v>
      </c>
      <c r="H7" s="754"/>
      <c r="I7" s="754"/>
      <c r="J7" s="753" t="s">
        <v>26</v>
      </c>
      <c r="K7" s="754"/>
      <c r="L7" s="754"/>
      <c r="M7" s="755"/>
      <c r="N7" s="756">
        <v>40000</v>
      </c>
      <c r="O7" s="757"/>
      <c r="P7" s="757"/>
      <c r="Q7" s="33" t="s">
        <v>8</v>
      </c>
      <c r="R7" s="33" t="s">
        <v>49</v>
      </c>
      <c r="S7" s="175">
        <v>12</v>
      </c>
      <c r="T7" s="33" t="s">
        <v>29</v>
      </c>
      <c r="U7" s="33" t="s">
        <v>48</v>
      </c>
      <c r="V7" s="175">
        <v>2</v>
      </c>
      <c r="W7" s="33" t="s">
        <v>22</v>
      </c>
      <c r="X7" s="33" t="s">
        <v>47</v>
      </c>
      <c r="Y7" s="758">
        <f>N7*S7*V7</f>
        <v>960000</v>
      </c>
      <c r="Z7" s="758"/>
      <c r="AA7" s="758"/>
      <c r="AB7" s="758"/>
      <c r="AC7" s="314" t="s">
        <v>8</v>
      </c>
      <c r="AD7" s="785">
        <v>2000</v>
      </c>
      <c r="AE7" s="786"/>
      <c r="AF7" s="786"/>
      <c r="AG7" s="53" t="s">
        <v>8</v>
      </c>
      <c r="AH7" s="53" t="s">
        <v>48</v>
      </c>
      <c r="AI7" s="174">
        <v>12</v>
      </c>
      <c r="AJ7" s="53" t="s">
        <v>29</v>
      </c>
      <c r="AK7" s="53" t="s">
        <v>48</v>
      </c>
      <c r="AL7" s="174">
        <v>2</v>
      </c>
      <c r="AM7" s="53" t="s">
        <v>22</v>
      </c>
      <c r="AN7" s="53" t="s">
        <v>47</v>
      </c>
      <c r="AO7" s="787">
        <f>AD7*AI7*AL7</f>
        <v>48000</v>
      </c>
      <c r="AP7" s="787"/>
      <c r="AQ7" s="787"/>
      <c r="AR7" s="787"/>
      <c r="AS7" s="78" t="s">
        <v>8</v>
      </c>
    </row>
    <row r="8" spans="1:45" ht="26.1" customHeight="1">
      <c r="A8" s="304" t="s">
        <v>33</v>
      </c>
      <c r="B8" s="406" t="s">
        <v>25</v>
      </c>
      <c r="C8" s="752"/>
      <c r="D8" s="752"/>
      <c r="E8" s="752"/>
      <c r="F8" s="752"/>
      <c r="G8" s="753" t="s">
        <v>24</v>
      </c>
      <c r="H8" s="754"/>
      <c r="I8" s="754"/>
      <c r="J8" s="753" t="s">
        <v>31</v>
      </c>
      <c r="K8" s="754"/>
      <c r="L8" s="754"/>
      <c r="M8" s="755"/>
      <c r="N8" s="756">
        <v>40000</v>
      </c>
      <c r="O8" s="757"/>
      <c r="P8" s="757"/>
      <c r="Q8" s="33" t="s">
        <v>8</v>
      </c>
      <c r="R8" s="33" t="s">
        <v>49</v>
      </c>
      <c r="S8" s="175">
        <v>12</v>
      </c>
      <c r="T8" s="33" t="s">
        <v>29</v>
      </c>
      <c r="U8" s="33" t="s">
        <v>48</v>
      </c>
      <c r="V8" s="175">
        <v>1</v>
      </c>
      <c r="W8" s="33" t="s">
        <v>22</v>
      </c>
      <c r="X8" s="33" t="s">
        <v>47</v>
      </c>
      <c r="Y8" s="758">
        <f t="shared" ref="Y8:Y11" si="0">N8*S8*V8</f>
        <v>480000</v>
      </c>
      <c r="Z8" s="758"/>
      <c r="AA8" s="758"/>
      <c r="AB8" s="758"/>
      <c r="AC8" s="314" t="s">
        <v>8</v>
      </c>
      <c r="AD8" s="756">
        <v>2000</v>
      </c>
      <c r="AE8" s="757"/>
      <c r="AF8" s="757"/>
      <c r="AG8" s="33" t="s">
        <v>8</v>
      </c>
      <c r="AH8" s="33" t="s">
        <v>48</v>
      </c>
      <c r="AI8" s="175">
        <v>12</v>
      </c>
      <c r="AJ8" s="33" t="s">
        <v>29</v>
      </c>
      <c r="AK8" s="33" t="s">
        <v>48</v>
      </c>
      <c r="AL8" s="175">
        <v>1</v>
      </c>
      <c r="AM8" s="33" t="s">
        <v>22</v>
      </c>
      <c r="AN8" s="33" t="s">
        <v>47</v>
      </c>
      <c r="AO8" s="787">
        <f t="shared" ref="AO8:AO11" si="1">AD8*AI8*AL8</f>
        <v>24000</v>
      </c>
      <c r="AP8" s="787"/>
      <c r="AQ8" s="787"/>
      <c r="AR8" s="787"/>
      <c r="AS8" s="34" t="s">
        <v>8</v>
      </c>
    </row>
    <row r="9" spans="1:45" ht="26.1" customHeight="1">
      <c r="A9" s="304" t="s">
        <v>36</v>
      </c>
      <c r="B9" s="759" t="s">
        <v>233</v>
      </c>
      <c r="C9" s="760"/>
      <c r="D9" s="760"/>
      <c r="E9" s="760"/>
      <c r="F9" s="761"/>
      <c r="G9" s="762" t="s">
        <v>234</v>
      </c>
      <c r="H9" s="763"/>
      <c r="I9" s="764"/>
      <c r="J9" s="753" t="s">
        <v>26</v>
      </c>
      <c r="K9" s="754"/>
      <c r="L9" s="754"/>
      <c r="M9" s="755"/>
      <c r="N9" s="756">
        <v>40000</v>
      </c>
      <c r="O9" s="757"/>
      <c r="P9" s="757"/>
      <c r="Q9" s="33" t="s">
        <v>8</v>
      </c>
      <c r="R9" s="33" t="s">
        <v>48</v>
      </c>
      <c r="S9" s="175">
        <v>12</v>
      </c>
      <c r="T9" s="33" t="s">
        <v>29</v>
      </c>
      <c r="U9" s="33" t="s">
        <v>48</v>
      </c>
      <c r="V9" s="175">
        <v>1</v>
      </c>
      <c r="W9" s="33" t="s">
        <v>22</v>
      </c>
      <c r="X9" s="33" t="s">
        <v>47</v>
      </c>
      <c r="Y9" s="757">
        <f t="shared" si="0"/>
        <v>480000</v>
      </c>
      <c r="Z9" s="757"/>
      <c r="AA9" s="757"/>
      <c r="AB9" s="757"/>
      <c r="AC9" s="314" t="s">
        <v>8</v>
      </c>
      <c r="AD9" s="756">
        <v>2000</v>
      </c>
      <c r="AE9" s="757"/>
      <c r="AF9" s="757"/>
      <c r="AG9" s="33" t="s">
        <v>8</v>
      </c>
      <c r="AH9" s="33" t="s">
        <v>48</v>
      </c>
      <c r="AI9" s="175">
        <v>12</v>
      </c>
      <c r="AJ9" s="33" t="s">
        <v>29</v>
      </c>
      <c r="AK9" s="33" t="s">
        <v>48</v>
      </c>
      <c r="AL9" s="175">
        <v>1</v>
      </c>
      <c r="AM9" s="33" t="s">
        <v>22</v>
      </c>
      <c r="AN9" s="33" t="s">
        <v>47</v>
      </c>
      <c r="AO9" s="757">
        <f t="shared" si="1"/>
        <v>24000</v>
      </c>
      <c r="AP9" s="757"/>
      <c r="AQ9" s="757"/>
      <c r="AR9" s="757"/>
      <c r="AS9" s="34" t="s">
        <v>8</v>
      </c>
    </row>
    <row r="10" spans="1:45" ht="26.1" customHeight="1">
      <c r="A10" s="304" t="s">
        <v>237</v>
      </c>
      <c r="B10" s="406" t="s">
        <v>35</v>
      </c>
      <c r="C10" s="752"/>
      <c r="D10" s="752"/>
      <c r="E10" s="752"/>
      <c r="F10" s="752"/>
      <c r="G10" s="753" t="s">
        <v>24</v>
      </c>
      <c r="H10" s="754"/>
      <c r="I10" s="754"/>
      <c r="J10" s="753" t="s">
        <v>26</v>
      </c>
      <c r="K10" s="754"/>
      <c r="L10" s="754"/>
      <c r="M10" s="755"/>
      <c r="N10" s="756">
        <v>40000</v>
      </c>
      <c r="O10" s="757"/>
      <c r="P10" s="757"/>
      <c r="Q10" s="33" t="s">
        <v>8</v>
      </c>
      <c r="R10" s="33" t="s">
        <v>49</v>
      </c>
      <c r="S10" s="175">
        <v>12</v>
      </c>
      <c r="T10" s="33" t="s">
        <v>29</v>
      </c>
      <c r="U10" s="33" t="s">
        <v>48</v>
      </c>
      <c r="V10" s="175">
        <v>1</v>
      </c>
      <c r="W10" s="33" t="s">
        <v>22</v>
      </c>
      <c r="X10" s="33" t="s">
        <v>47</v>
      </c>
      <c r="Y10" s="758">
        <f t="shared" si="0"/>
        <v>480000</v>
      </c>
      <c r="Z10" s="758"/>
      <c r="AA10" s="758"/>
      <c r="AB10" s="758"/>
      <c r="AC10" s="314" t="s">
        <v>8</v>
      </c>
      <c r="AD10" s="756">
        <v>2000</v>
      </c>
      <c r="AE10" s="757"/>
      <c r="AF10" s="757"/>
      <c r="AG10" s="33" t="s">
        <v>8</v>
      </c>
      <c r="AH10" s="33" t="s">
        <v>48</v>
      </c>
      <c r="AI10" s="175">
        <v>12</v>
      </c>
      <c r="AJ10" s="33" t="s">
        <v>29</v>
      </c>
      <c r="AK10" s="33" t="s">
        <v>48</v>
      </c>
      <c r="AL10" s="175">
        <v>1</v>
      </c>
      <c r="AM10" s="33" t="s">
        <v>22</v>
      </c>
      <c r="AN10" s="33" t="s">
        <v>47</v>
      </c>
      <c r="AO10" s="787">
        <f t="shared" si="1"/>
        <v>24000</v>
      </c>
      <c r="AP10" s="787"/>
      <c r="AQ10" s="787"/>
      <c r="AR10" s="787"/>
      <c r="AS10" s="34" t="s">
        <v>8</v>
      </c>
    </row>
    <row r="11" spans="1:45" ht="26.1" customHeight="1">
      <c r="A11" s="304" t="s">
        <v>238</v>
      </c>
      <c r="B11" s="406" t="s">
        <v>35</v>
      </c>
      <c r="C11" s="752"/>
      <c r="D11" s="752"/>
      <c r="E11" s="752"/>
      <c r="F11" s="752"/>
      <c r="G11" s="702" t="s">
        <v>30</v>
      </c>
      <c r="H11" s="703"/>
      <c r="I11" s="703"/>
      <c r="J11" s="753" t="s">
        <v>26</v>
      </c>
      <c r="K11" s="754"/>
      <c r="L11" s="754"/>
      <c r="M11" s="755"/>
      <c r="N11" s="756">
        <v>30000</v>
      </c>
      <c r="O11" s="757"/>
      <c r="P11" s="757"/>
      <c r="Q11" s="33" t="s">
        <v>8</v>
      </c>
      <c r="R11" s="33" t="s">
        <v>49</v>
      </c>
      <c r="S11" s="175">
        <v>12</v>
      </c>
      <c r="T11" s="33" t="s">
        <v>29</v>
      </c>
      <c r="U11" s="33" t="s">
        <v>48</v>
      </c>
      <c r="V11" s="175">
        <v>1</v>
      </c>
      <c r="W11" s="33" t="s">
        <v>22</v>
      </c>
      <c r="X11" s="33" t="s">
        <v>47</v>
      </c>
      <c r="Y11" s="758">
        <f t="shared" si="0"/>
        <v>360000</v>
      </c>
      <c r="Z11" s="758"/>
      <c r="AA11" s="758"/>
      <c r="AB11" s="758"/>
      <c r="AC11" s="314" t="s">
        <v>8</v>
      </c>
      <c r="AD11" s="756">
        <v>1000</v>
      </c>
      <c r="AE11" s="757"/>
      <c r="AF11" s="757"/>
      <c r="AG11" s="33" t="s">
        <v>8</v>
      </c>
      <c r="AH11" s="33" t="s">
        <v>48</v>
      </c>
      <c r="AI11" s="175">
        <v>12</v>
      </c>
      <c r="AJ11" s="33" t="s">
        <v>29</v>
      </c>
      <c r="AK11" s="33" t="s">
        <v>48</v>
      </c>
      <c r="AL11" s="175">
        <v>1</v>
      </c>
      <c r="AM11" s="33" t="s">
        <v>22</v>
      </c>
      <c r="AN11" s="33" t="s">
        <v>47</v>
      </c>
      <c r="AO11" s="787">
        <f t="shared" si="1"/>
        <v>12000</v>
      </c>
      <c r="AP11" s="787"/>
      <c r="AQ11" s="787"/>
      <c r="AR11" s="787"/>
      <c r="AS11" s="34" t="s">
        <v>8</v>
      </c>
    </row>
    <row r="12" spans="1:45" ht="26.1" customHeight="1">
      <c r="A12" s="304">
        <v>1</v>
      </c>
      <c r="B12" s="765"/>
      <c r="C12" s="766"/>
      <c r="D12" s="766"/>
      <c r="E12" s="766"/>
      <c r="F12" s="766"/>
      <c r="G12" s="767"/>
      <c r="H12" s="768"/>
      <c r="I12" s="768"/>
      <c r="J12" s="767"/>
      <c r="K12" s="768"/>
      <c r="L12" s="768"/>
      <c r="M12" s="769"/>
      <c r="N12" s="770"/>
      <c r="O12" s="771"/>
      <c r="P12" s="771"/>
      <c r="Q12" s="33" t="s">
        <v>8</v>
      </c>
      <c r="R12" s="33" t="s">
        <v>49</v>
      </c>
      <c r="S12" s="173"/>
      <c r="T12" s="33" t="s">
        <v>29</v>
      </c>
      <c r="U12" s="33" t="s">
        <v>48</v>
      </c>
      <c r="V12" s="173"/>
      <c r="W12" s="33" t="s">
        <v>22</v>
      </c>
      <c r="X12" s="33" t="s">
        <v>47</v>
      </c>
      <c r="Y12" s="772">
        <f>N12*S12*V12</f>
        <v>0</v>
      </c>
      <c r="Z12" s="772"/>
      <c r="AA12" s="772"/>
      <c r="AB12" s="772"/>
      <c r="AC12" s="314" t="s">
        <v>8</v>
      </c>
      <c r="AD12" s="770"/>
      <c r="AE12" s="771"/>
      <c r="AF12" s="771"/>
      <c r="AG12" s="33" t="s">
        <v>8</v>
      </c>
      <c r="AH12" s="33" t="s">
        <v>48</v>
      </c>
      <c r="AI12" s="173"/>
      <c r="AJ12" s="33" t="s">
        <v>29</v>
      </c>
      <c r="AK12" s="33" t="s">
        <v>48</v>
      </c>
      <c r="AL12" s="173"/>
      <c r="AM12" s="33" t="s">
        <v>22</v>
      </c>
      <c r="AN12" s="33" t="s">
        <v>47</v>
      </c>
      <c r="AO12" s="772">
        <f>AD12*AI12*AL12</f>
        <v>0</v>
      </c>
      <c r="AP12" s="772"/>
      <c r="AQ12" s="772"/>
      <c r="AR12" s="772"/>
      <c r="AS12" s="34" t="s">
        <v>8</v>
      </c>
    </row>
    <row r="13" spans="1:45" ht="26.1" customHeight="1">
      <c r="A13" s="304">
        <v>2</v>
      </c>
      <c r="B13" s="765"/>
      <c r="C13" s="766"/>
      <c r="D13" s="766"/>
      <c r="E13" s="766"/>
      <c r="F13" s="766"/>
      <c r="G13" s="767"/>
      <c r="H13" s="768"/>
      <c r="I13" s="768"/>
      <c r="J13" s="767"/>
      <c r="K13" s="768"/>
      <c r="L13" s="768"/>
      <c r="M13" s="769"/>
      <c r="N13" s="770"/>
      <c r="O13" s="771"/>
      <c r="P13" s="771"/>
      <c r="Q13" s="33" t="s">
        <v>8</v>
      </c>
      <c r="R13" s="33" t="s">
        <v>49</v>
      </c>
      <c r="S13" s="173"/>
      <c r="T13" s="33" t="s">
        <v>29</v>
      </c>
      <c r="U13" s="33" t="s">
        <v>48</v>
      </c>
      <c r="V13" s="173"/>
      <c r="W13" s="33" t="s">
        <v>22</v>
      </c>
      <c r="X13" s="33" t="s">
        <v>47</v>
      </c>
      <c r="Y13" s="772">
        <f t="shared" ref="Y13:Y21" si="2">N13*S13*V13</f>
        <v>0</v>
      </c>
      <c r="Z13" s="772"/>
      <c r="AA13" s="772"/>
      <c r="AB13" s="772"/>
      <c r="AC13" s="314" t="s">
        <v>8</v>
      </c>
      <c r="AD13" s="770"/>
      <c r="AE13" s="771"/>
      <c r="AF13" s="771"/>
      <c r="AG13" s="33" t="s">
        <v>8</v>
      </c>
      <c r="AH13" s="33" t="s">
        <v>48</v>
      </c>
      <c r="AI13" s="173"/>
      <c r="AJ13" s="33" t="s">
        <v>29</v>
      </c>
      <c r="AK13" s="33" t="s">
        <v>48</v>
      </c>
      <c r="AL13" s="173"/>
      <c r="AM13" s="33" t="s">
        <v>22</v>
      </c>
      <c r="AN13" s="33" t="s">
        <v>47</v>
      </c>
      <c r="AO13" s="772">
        <f t="shared" ref="AO13:AO15" si="3">AD13*AI13*AL13</f>
        <v>0</v>
      </c>
      <c r="AP13" s="772"/>
      <c r="AQ13" s="772"/>
      <c r="AR13" s="772"/>
      <c r="AS13" s="34" t="s">
        <v>8</v>
      </c>
    </row>
    <row r="14" spans="1:45" ht="26.1" customHeight="1">
      <c r="A14" s="304">
        <v>3</v>
      </c>
      <c r="B14" s="765"/>
      <c r="C14" s="766"/>
      <c r="D14" s="766"/>
      <c r="E14" s="766"/>
      <c r="F14" s="766"/>
      <c r="G14" s="767"/>
      <c r="H14" s="768"/>
      <c r="I14" s="768"/>
      <c r="J14" s="767"/>
      <c r="K14" s="768"/>
      <c r="L14" s="768"/>
      <c r="M14" s="769"/>
      <c r="N14" s="770"/>
      <c r="O14" s="771"/>
      <c r="P14" s="771"/>
      <c r="Q14" s="33" t="s">
        <v>8</v>
      </c>
      <c r="R14" s="33" t="s">
        <v>49</v>
      </c>
      <c r="S14" s="173"/>
      <c r="T14" s="33" t="s">
        <v>29</v>
      </c>
      <c r="U14" s="33" t="s">
        <v>48</v>
      </c>
      <c r="V14" s="173"/>
      <c r="W14" s="33" t="s">
        <v>22</v>
      </c>
      <c r="X14" s="33" t="s">
        <v>47</v>
      </c>
      <c r="Y14" s="772">
        <f>N14*S14*V14</f>
        <v>0</v>
      </c>
      <c r="Z14" s="772"/>
      <c r="AA14" s="772"/>
      <c r="AB14" s="772"/>
      <c r="AC14" s="314" t="s">
        <v>8</v>
      </c>
      <c r="AD14" s="770"/>
      <c r="AE14" s="771"/>
      <c r="AF14" s="771"/>
      <c r="AG14" s="33" t="s">
        <v>8</v>
      </c>
      <c r="AH14" s="33" t="s">
        <v>48</v>
      </c>
      <c r="AI14" s="173"/>
      <c r="AJ14" s="33" t="s">
        <v>29</v>
      </c>
      <c r="AK14" s="33" t="s">
        <v>48</v>
      </c>
      <c r="AL14" s="173"/>
      <c r="AM14" s="33" t="s">
        <v>22</v>
      </c>
      <c r="AN14" s="33" t="s">
        <v>47</v>
      </c>
      <c r="AO14" s="772">
        <f t="shared" si="3"/>
        <v>0</v>
      </c>
      <c r="AP14" s="772"/>
      <c r="AQ14" s="772"/>
      <c r="AR14" s="772"/>
      <c r="AS14" s="34" t="s">
        <v>8</v>
      </c>
    </row>
    <row r="15" spans="1:45" ht="26.1" customHeight="1">
      <c r="A15" s="304">
        <v>4</v>
      </c>
      <c r="B15" s="765"/>
      <c r="C15" s="766"/>
      <c r="D15" s="766"/>
      <c r="E15" s="766"/>
      <c r="F15" s="766"/>
      <c r="G15" s="767"/>
      <c r="H15" s="768"/>
      <c r="I15" s="768"/>
      <c r="J15" s="767"/>
      <c r="K15" s="768"/>
      <c r="L15" s="768"/>
      <c r="M15" s="769"/>
      <c r="N15" s="770"/>
      <c r="O15" s="771"/>
      <c r="P15" s="771"/>
      <c r="Q15" s="33" t="s">
        <v>8</v>
      </c>
      <c r="R15" s="33" t="s">
        <v>49</v>
      </c>
      <c r="S15" s="173"/>
      <c r="T15" s="33" t="s">
        <v>29</v>
      </c>
      <c r="U15" s="33" t="s">
        <v>48</v>
      </c>
      <c r="V15" s="173"/>
      <c r="W15" s="33" t="s">
        <v>22</v>
      </c>
      <c r="X15" s="33" t="s">
        <v>47</v>
      </c>
      <c r="Y15" s="772">
        <f>N15*S15*V15</f>
        <v>0</v>
      </c>
      <c r="Z15" s="772"/>
      <c r="AA15" s="772"/>
      <c r="AB15" s="772"/>
      <c r="AC15" s="314" t="s">
        <v>8</v>
      </c>
      <c r="AD15" s="770"/>
      <c r="AE15" s="771"/>
      <c r="AF15" s="771"/>
      <c r="AG15" s="33" t="s">
        <v>8</v>
      </c>
      <c r="AH15" s="33" t="s">
        <v>48</v>
      </c>
      <c r="AI15" s="173"/>
      <c r="AJ15" s="33" t="s">
        <v>29</v>
      </c>
      <c r="AK15" s="33" t="s">
        <v>48</v>
      </c>
      <c r="AL15" s="173"/>
      <c r="AM15" s="33" t="s">
        <v>22</v>
      </c>
      <c r="AN15" s="33" t="s">
        <v>47</v>
      </c>
      <c r="AO15" s="772">
        <f t="shared" si="3"/>
        <v>0</v>
      </c>
      <c r="AP15" s="772"/>
      <c r="AQ15" s="772"/>
      <c r="AR15" s="772"/>
      <c r="AS15" s="34" t="s">
        <v>8</v>
      </c>
    </row>
    <row r="16" spans="1:45" ht="26.1" customHeight="1">
      <c r="A16" s="305">
        <v>5</v>
      </c>
      <c r="B16" s="765"/>
      <c r="C16" s="766"/>
      <c r="D16" s="766"/>
      <c r="E16" s="766"/>
      <c r="F16" s="766"/>
      <c r="G16" s="767"/>
      <c r="H16" s="768"/>
      <c r="I16" s="768"/>
      <c r="J16" s="767"/>
      <c r="K16" s="768"/>
      <c r="L16" s="768"/>
      <c r="M16" s="769"/>
      <c r="N16" s="770"/>
      <c r="O16" s="771"/>
      <c r="P16" s="771"/>
      <c r="Q16" s="33" t="s">
        <v>8</v>
      </c>
      <c r="R16" s="33" t="s">
        <v>49</v>
      </c>
      <c r="S16" s="173"/>
      <c r="T16" s="33" t="s">
        <v>29</v>
      </c>
      <c r="U16" s="33" t="s">
        <v>48</v>
      </c>
      <c r="V16" s="173"/>
      <c r="W16" s="33" t="s">
        <v>22</v>
      </c>
      <c r="X16" s="33" t="s">
        <v>47</v>
      </c>
      <c r="Y16" s="772">
        <f t="shared" si="2"/>
        <v>0</v>
      </c>
      <c r="Z16" s="772"/>
      <c r="AA16" s="772"/>
      <c r="AB16" s="772"/>
      <c r="AC16" s="314" t="s">
        <v>8</v>
      </c>
      <c r="AD16" s="770"/>
      <c r="AE16" s="771"/>
      <c r="AF16" s="771"/>
      <c r="AG16" s="33" t="s">
        <v>8</v>
      </c>
      <c r="AH16" s="33" t="s">
        <v>48</v>
      </c>
      <c r="AI16" s="173"/>
      <c r="AJ16" s="33" t="s">
        <v>29</v>
      </c>
      <c r="AK16" s="33" t="s">
        <v>48</v>
      </c>
      <c r="AL16" s="173"/>
      <c r="AM16" s="33" t="s">
        <v>22</v>
      </c>
      <c r="AN16" s="33" t="s">
        <v>47</v>
      </c>
      <c r="AO16" s="772">
        <f>AD16*AI16*AL16</f>
        <v>0</v>
      </c>
      <c r="AP16" s="772"/>
      <c r="AQ16" s="772"/>
      <c r="AR16" s="772"/>
      <c r="AS16" s="34" t="s">
        <v>8</v>
      </c>
    </row>
    <row r="17" spans="1:45" ht="26.1" customHeight="1">
      <c r="A17" s="333">
        <v>6</v>
      </c>
      <c r="B17" s="765"/>
      <c r="C17" s="766"/>
      <c r="D17" s="766"/>
      <c r="E17" s="766"/>
      <c r="F17" s="766"/>
      <c r="G17" s="767"/>
      <c r="H17" s="768"/>
      <c r="I17" s="768"/>
      <c r="J17" s="767"/>
      <c r="K17" s="768"/>
      <c r="L17" s="768"/>
      <c r="M17" s="769"/>
      <c r="N17" s="770"/>
      <c r="O17" s="771"/>
      <c r="P17" s="771"/>
      <c r="Q17" s="33" t="s">
        <v>8</v>
      </c>
      <c r="R17" s="33" t="s">
        <v>49</v>
      </c>
      <c r="S17" s="173"/>
      <c r="T17" s="33" t="s">
        <v>29</v>
      </c>
      <c r="U17" s="33" t="s">
        <v>48</v>
      </c>
      <c r="V17" s="173"/>
      <c r="W17" s="33" t="s">
        <v>22</v>
      </c>
      <c r="X17" s="33" t="s">
        <v>47</v>
      </c>
      <c r="Y17" s="772">
        <f t="shared" si="2"/>
        <v>0</v>
      </c>
      <c r="Z17" s="772"/>
      <c r="AA17" s="772"/>
      <c r="AB17" s="772"/>
      <c r="AC17" s="314" t="s">
        <v>8</v>
      </c>
      <c r="AD17" s="770"/>
      <c r="AE17" s="771"/>
      <c r="AF17" s="771"/>
      <c r="AG17" s="33" t="s">
        <v>8</v>
      </c>
      <c r="AH17" s="33" t="s">
        <v>48</v>
      </c>
      <c r="AI17" s="173"/>
      <c r="AJ17" s="33" t="s">
        <v>29</v>
      </c>
      <c r="AK17" s="33" t="s">
        <v>48</v>
      </c>
      <c r="AL17" s="173"/>
      <c r="AM17" s="33" t="s">
        <v>22</v>
      </c>
      <c r="AN17" s="33" t="s">
        <v>47</v>
      </c>
      <c r="AO17" s="772">
        <f t="shared" ref="AO17:AO21" si="4">AD17*AI17*AL17</f>
        <v>0</v>
      </c>
      <c r="AP17" s="772"/>
      <c r="AQ17" s="772"/>
      <c r="AR17" s="772"/>
      <c r="AS17" s="34" t="s">
        <v>8</v>
      </c>
    </row>
    <row r="18" spans="1:45" ht="26.1" customHeight="1">
      <c r="A18" s="305">
        <v>7</v>
      </c>
      <c r="B18" s="765"/>
      <c r="C18" s="766"/>
      <c r="D18" s="766"/>
      <c r="E18" s="766"/>
      <c r="F18" s="766"/>
      <c r="G18" s="767"/>
      <c r="H18" s="768"/>
      <c r="I18" s="768"/>
      <c r="J18" s="767"/>
      <c r="K18" s="768"/>
      <c r="L18" s="768"/>
      <c r="M18" s="769"/>
      <c r="N18" s="770"/>
      <c r="O18" s="771"/>
      <c r="P18" s="771"/>
      <c r="Q18" s="33" t="s">
        <v>8</v>
      </c>
      <c r="R18" s="33" t="s">
        <v>49</v>
      </c>
      <c r="S18" s="173"/>
      <c r="T18" s="33" t="s">
        <v>29</v>
      </c>
      <c r="U18" s="33" t="s">
        <v>48</v>
      </c>
      <c r="V18" s="173"/>
      <c r="W18" s="33" t="s">
        <v>22</v>
      </c>
      <c r="X18" s="33" t="s">
        <v>47</v>
      </c>
      <c r="Y18" s="772">
        <f t="shared" si="2"/>
        <v>0</v>
      </c>
      <c r="Z18" s="772"/>
      <c r="AA18" s="772"/>
      <c r="AB18" s="772"/>
      <c r="AC18" s="314" t="s">
        <v>8</v>
      </c>
      <c r="AD18" s="770"/>
      <c r="AE18" s="771"/>
      <c r="AF18" s="771"/>
      <c r="AG18" s="33" t="s">
        <v>8</v>
      </c>
      <c r="AH18" s="33" t="s">
        <v>48</v>
      </c>
      <c r="AI18" s="173"/>
      <c r="AJ18" s="33" t="s">
        <v>29</v>
      </c>
      <c r="AK18" s="33" t="s">
        <v>48</v>
      </c>
      <c r="AL18" s="173"/>
      <c r="AM18" s="33" t="s">
        <v>22</v>
      </c>
      <c r="AN18" s="33" t="s">
        <v>47</v>
      </c>
      <c r="AO18" s="772">
        <f t="shared" si="4"/>
        <v>0</v>
      </c>
      <c r="AP18" s="772"/>
      <c r="AQ18" s="772"/>
      <c r="AR18" s="772"/>
      <c r="AS18" s="34" t="s">
        <v>8</v>
      </c>
    </row>
    <row r="19" spans="1:45" ht="26.1" customHeight="1">
      <c r="A19" s="305">
        <v>8</v>
      </c>
      <c r="B19" s="765"/>
      <c r="C19" s="766"/>
      <c r="D19" s="766"/>
      <c r="E19" s="766"/>
      <c r="F19" s="766"/>
      <c r="G19" s="767"/>
      <c r="H19" s="768"/>
      <c r="I19" s="768"/>
      <c r="J19" s="767"/>
      <c r="K19" s="768"/>
      <c r="L19" s="768"/>
      <c r="M19" s="769"/>
      <c r="N19" s="770"/>
      <c r="O19" s="771"/>
      <c r="P19" s="771"/>
      <c r="Q19" s="33" t="s">
        <v>8</v>
      </c>
      <c r="R19" s="33" t="s">
        <v>49</v>
      </c>
      <c r="S19" s="173"/>
      <c r="T19" s="33" t="s">
        <v>29</v>
      </c>
      <c r="U19" s="33" t="s">
        <v>48</v>
      </c>
      <c r="V19" s="173"/>
      <c r="W19" s="33" t="s">
        <v>22</v>
      </c>
      <c r="X19" s="33" t="s">
        <v>47</v>
      </c>
      <c r="Y19" s="772">
        <f t="shared" si="2"/>
        <v>0</v>
      </c>
      <c r="Z19" s="772"/>
      <c r="AA19" s="772"/>
      <c r="AB19" s="772"/>
      <c r="AC19" s="314" t="s">
        <v>8</v>
      </c>
      <c r="AD19" s="770"/>
      <c r="AE19" s="771"/>
      <c r="AF19" s="771"/>
      <c r="AG19" s="33" t="s">
        <v>8</v>
      </c>
      <c r="AH19" s="33" t="s">
        <v>48</v>
      </c>
      <c r="AI19" s="173"/>
      <c r="AJ19" s="33" t="s">
        <v>29</v>
      </c>
      <c r="AK19" s="33" t="s">
        <v>48</v>
      </c>
      <c r="AL19" s="173"/>
      <c r="AM19" s="33" t="s">
        <v>22</v>
      </c>
      <c r="AN19" s="33" t="s">
        <v>47</v>
      </c>
      <c r="AO19" s="772">
        <f t="shared" si="4"/>
        <v>0</v>
      </c>
      <c r="AP19" s="772"/>
      <c r="AQ19" s="772"/>
      <c r="AR19" s="772"/>
      <c r="AS19" s="34" t="s">
        <v>8</v>
      </c>
    </row>
    <row r="20" spans="1:45" ht="26.1" customHeight="1">
      <c r="A20" s="305">
        <v>9</v>
      </c>
      <c r="B20" s="765"/>
      <c r="C20" s="766"/>
      <c r="D20" s="766"/>
      <c r="E20" s="766"/>
      <c r="F20" s="766"/>
      <c r="G20" s="767"/>
      <c r="H20" s="768"/>
      <c r="I20" s="768"/>
      <c r="J20" s="767"/>
      <c r="K20" s="768"/>
      <c r="L20" s="768"/>
      <c r="M20" s="769"/>
      <c r="N20" s="770"/>
      <c r="O20" s="771"/>
      <c r="P20" s="771"/>
      <c r="Q20" s="33" t="s">
        <v>8</v>
      </c>
      <c r="R20" s="33" t="s">
        <v>49</v>
      </c>
      <c r="S20" s="173"/>
      <c r="T20" s="33" t="s">
        <v>29</v>
      </c>
      <c r="U20" s="33" t="s">
        <v>48</v>
      </c>
      <c r="V20" s="173"/>
      <c r="W20" s="33" t="s">
        <v>22</v>
      </c>
      <c r="X20" s="33" t="s">
        <v>47</v>
      </c>
      <c r="Y20" s="772">
        <f t="shared" si="2"/>
        <v>0</v>
      </c>
      <c r="Z20" s="772"/>
      <c r="AA20" s="772"/>
      <c r="AB20" s="772"/>
      <c r="AC20" s="314" t="s">
        <v>8</v>
      </c>
      <c r="AD20" s="770"/>
      <c r="AE20" s="771"/>
      <c r="AF20" s="771"/>
      <c r="AG20" s="33" t="s">
        <v>8</v>
      </c>
      <c r="AH20" s="33" t="s">
        <v>48</v>
      </c>
      <c r="AI20" s="173"/>
      <c r="AJ20" s="33" t="s">
        <v>29</v>
      </c>
      <c r="AK20" s="33" t="s">
        <v>48</v>
      </c>
      <c r="AL20" s="173"/>
      <c r="AM20" s="33" t="s">
        <v>22</v>
      </c>
      <c r="AN20" s="33" t="s">
        <v>47</v>
      </c>
      <c r="AO20" s="772">
        <f t="shared" si="4"/>
        <v>0</v>
      </c>
      <c r="AP20" s="772"/>
      <c r="AQ20" s="772"/>
      <c r="AR20" s="772"/>
      <c r="AS20" s="34" t="s">
        <v>8</v>
      </c>
    </row>
    <row r="21" spans="1:45" ht="26.1" customHeight="1" thickBot="1">
      <c r="A21" s="305">
        <v>10</v>
      </c>
      <c r="B21" s="765"/>
      <c r="C21" s="766"/>
      <c r="D21" s="766"/>
      <c r="E21" s="766"/>
      <c r="F21" s="766"/>
      <c r="G21" s="767"/>
      <c r="H21" s="768"/>
      <c r="I21" s="768"/>
      <c r="J21" s="767"/>
      <c r="K21" s="768"/>
      <c r="L21" s="768"/>
      <c r="M21" s="769"/>
      <c r="N21" s="770"/>
      <c r="O21" s="771"/>
      <c r="P21" s="771"/>
      <c r="Q21" s="33" t="s">
        <v>8</v>
      </c>
      <c r="R21" s="33" t="s">
        <v>49</v>
      </c>
      <c r="S21" s="173"/>
      <c r="T21" s="33" t="s">
        <v>29</v>
      </c>
      <c r="U21" s="33" t="s">
        <v>48</v>
      </c>
      <c r="V21" s="173"/>
      <c r="W21" s="33" t="s">
        <v>22</v>
      </c>
      <c r="X21" s="33" t="s">
        <v>47</v>
      </c>
      <c r="Y21" s="773">
        <f t="shared" si="2"/>
        <v>0</v>
      </c>
      <c r="Z21" s="773"/>
      <c r="AA21" s="773"/>
      <c r="AB21" s="773"/>
      <c r="AC21" s="314" t="s">
        <v>8</v>
      </c>
      <c r="AD21" s="770"/>
      <c r="AE21" s="771"/>
      <c r="AF21" s="771"/>
      <c r="AG21" s="33" t="s">
        <v>8</v>
      </c>
      <c r="AH21" s="33" t="s">
        <v>48</v>
      </c>
      <c r="AI21" s="173"/>
      <c r="AJ21" s="33" t="s">
        <v>29</v>
      </c>
      <c r="AK21" s="33" t="s">
        <v>48</v>
      </c>
      <c r="AL21" s="173"/>
      <c r="AM21" s="33" t="s">
        <v>22</v>
      </c>
      <c r="AN21" s="33" t="s">
        <v>47</v>
      </c>
      <c r="AO21" s="773">
        <f t="shared" si="4"/>
        <v>0</v>
      </c>
      <c r="AP21" s="773"/>
      <c r="AQ21" s="773"/>
      <c r="AR21" s="773"/>
      <c r="AS21" s="34" t="s">
        <v>8</v>
      </c>
    </row>
    <row r="22" spans="1:45" s="35" customFormat="1" ht="26.1" customHeight="1">
      <c r="A22" s="774" t="s">
        <v>200</v>
      </c>
      <c r="B22" s="775"/>
      <c r="C22" s="775"/>
      <c r="D22" s="775"/>
      <c r="E22" s="775"/>
      <c r="F22" s="775"/>
      <c r="G22" s="775"/>
      <c r="H22" s="775"/>
      <c r="I22" s="775"/>
      <c r="J22" s="775"/>
      <c r="K22" s="775"/>
      <c r="L22" s="775"/>
      <c r="M22" s="775"/>
      <c r="N22" s="776">
        <f>SUM(Y12:AB21)</f>
        <v>0</v>
      </c>
      <c r="O22" s="777"/>
      <c r="P22" s="777"/>
      <c r="Q22" s="777"/>
      <c r="R22" s="777"/>
      <c r="S22" s="777"/>
      <c r="T22" s="777"/>
      <c r="U22" s="777"/>
      <c r="V22" s="777"/>
      <c r="W22" s="777"/>
      <c r="X22" s="777"/>
      <c r="Y22" s="777"/>
      <c r="Z22" s="777"/>
      <c r="AA22" s="777"/>
      <c r="AB22" s="777"/>
      <c r="AC22" s="334" t="s">
        <v>8</v>
      </c>
      <c r="AD22" s="777">
        <f>SUM(AO12:AR21)</f>
        <v>0</v>
      </c>
      <c r="AE22" s="777"/>
      <c r="AF22" s="777"/>
      <c r="AG22" s="777"/>
      <c r="AH22" s="777"/>
      <c r="AI22" s="777"/>
      <c r="AJ22" s="777"/>
      <c r="AK22" s="777"/>
      <c r="AL22" s="777"/>
      <c r="AM22" s="777"/>
      <c r="AN22" s="777"/>
      <c r="AO22" s="777"/>
      <c r="AP22" s="777"/>
      <c r="AQ22" s="777"/>
      <c r="AR22" s="777"/>
      <c r="AS22" s="95" t="s">
        <v>8</v>
      </c>
    </row>
    <row r="23" spans="1:45" s="35" customFormat="1" ht="26.1" customHeight="1">
      <c r="A23" s="732" t="s">
        <v>223</v>
      </c>
      <c r="B23" s="733"/>
      <c r="C23" s="733"/>
      <c r="D23" s="733"/>
      <c r="E23" s="733"/>
      <c r="F23" s="733"/>
      <c r="G23" s="733"/>
      <c r="H23" s="733"/>
      <c r="I23" s="733"/>
      <c r="J23" s="733"/>
      <c r="K23" s="733"/>
      <c r="L23" s="733"/>
      <c r="M23" s="734"/>
      <c r="N23" s="728"/>
      <c r="O23" s="729"/>
      <c r="P23" s="729"/>
      <c r="Q23" s="729"/>
      <c r="R23" s="729"/>
      <c r="S23" s="729"/>
      <c r="T23" s="729"/>
      <c r="U23" s="729"/>
      <c r="V23" s="729"/>
      <c r="W23" s="729"/>
      <c r="X23" s="729"/>
      <c r="Y23" s="729"/>
      <c r="Z23" s="729"/>
      <c r="AA23" s="729"/>
      <c r="AB23" s="729"/>
      <c r="AC23" s="316" t="s">
        <v>8</v>
      </c>
      <c r="AD23" s="180"/>
      <c r="AE23" s="180"/>
      <c r="AF23" s="180"/>
      <c r="AG23" s="180"/>
      <c r="AH23" s="180"/>
      <c r="AI23" s="180"/>
      <c r="AJ23" s="180"/>
      <c r="AK23" s="180"/>
      <c r="AL23" s="180"/>
      <c r="AM23" s="180"/>
      <c r="AN23" s="180"/>
      <c r="AO23" s="180"/>
      <c r="AP23" s="180"/>
      <c r="AQ23" s="180"/>
      <c r="AR23" s="180"/>
      <c r="AS23" s="181"/>
    </row>
    <row r="24" spans="1:45" s="35" customFormat="1" ht="26.1" customHeight="1" thickBot="1">
      <c r="A24" s="735" t="s">
        <v>201</v>
      </c>
      <c r="B24" s="432"/>
      <c r="C24" s="432"/>
      <c r="D24" s="432"/>
      <c r="E24" s="432"/>
      <c r="F24" s="432"/>
      <c r="G24" s="432"/>
      <c r="H24" s="432"/>
      <c r="I24" s="432"/>
      <c r="J24" s="432"/>
      <c r="K24" s="432"/>
      <c r="L24" s="432"/>
      <c r="M24" s="736"/>
      <c r="N24" s="730">
        <f>N22+N23</f>
        <v>0</v>
      </c>
      <c r="O24" s="731"/>
      <c r="P24" s="731"/>
      <c r="Q24" s="731"/>
      <c r="R24" s="731"/>
      <c r="S24" s="731"/>
      <c r="T24" s="731"/>
      <c r="U24" s="731"/>
      <c r="V24" s="731"/>
      <c r="W24" s="731"/>
      <c r="X24" s="731"/>
      <c r="Y24" s="731"/>
      <c r="Z24" s="731"/>
      <c r="AA24" s="731"/>
      <c r="AB24" s="731"/>
      <c r="AC24" s="317" t="s">
        <v>8</v>
      </c>
      <c r="AD24" s="182"/>
      <c r="AE24" s="182"/>
      <c r="AF24" s="182"/>
      <c r="AG24" s="182"/>
      <c r="AH24" s="182"/>
      <c r="AI24" s="182"/>
      <c r="AJ24" s="182"/>
      <c r="AK24" s="182"/>
      <c r="AL24" s="182"/>
      <c r="AM24" s="182"/>
      <c r="AN24" s="182"/>
      <c r="AO24" s="182"/>
      <c r="AP24" s="182"/>
      <c r="AQ24" s="182"/>
      <c r="AR24" s="182"/>
      <c r="AS24" s="183"/>
    </row>
    <row r="25" spans="1:45" ht="30" customHeight="1">
      <c r="A25" s="36" t="s">
        <v>191</v>
      </c>
      <c r="B25" s="37"/>
      <c r="C25" s="37"/>
      <c r="D25" s="37"/>
      <c r="E25" s="37"/>
      <c r="F25" s="37"/>
    </row>
    <row r="26" spans="1:45" s="38" customFormat="1" ht="34.5" customHeight="1" thickBot="1">
      <c r="A26" s="795" t="s">
        <v>124</v>
      </c>
      <c r="B26" s="795"/>
      <c r="C26" s="796"/>
      <c r="D26" s="796"/>
      <c r="E26" s="796"/>
      <c r="F26" s="796"/>
      <c r="G26" s="796"/>
      <c r="H26" s="796"/>
      <c r="I26" s="796"/>
      <c r="J26" s="796"/>
      <c r="K26" s="796"/>
      <c r="L26" s="796"/>
      <c r="M26" s="796"/>
      <c r="N26" s="796"/>
      <c r="O26" s="796"/>
      <c r="P26" s="796"/>
      <c r="Q26" s="796"/>
      <c r="R26" s="796"/>
      <c r="S26" s="796"/>
      <c r="T26" s="796"/>
      <c r="U26" s="796"/>
      <c r="V26" s="796"/>
      <c r="W26" s="796"/>
      <c r="X26" s="796"/>
      <c r="Y26" s="796"/>
      <c r="Z26" s="796"/>
      <c r="AA26" s="796"/>
      <c r="AB26" s="796"/>
      <c r="AC26" s="796"/>
      <c r="AD26" s="798"/>
      <c r="AE26" s="798"/>
      <c r="AF26" s="798"/>
      <c r="AG26" s="798"/>
      <c r="AH26" s="798"/>
      <c r="AI26" s="798"/>
      <c r="AJ26" s="798"/>
      <c r="AK26" s="798"/>
      <c r="AL26" s="798"/>
      <c r="AM26" s="798"/>
      <c r="AN26" s="798"/>
      <c r="AO26" s="798"/>
      <c r="AP26" s="798"/>
      <c r="AQ26" s="798"/>
      <c r="AR26" s="798"/>
      <c r="AS26" s="798"/>
    </row>
    <row r="27" spans="1:45" s="32" customFormat="1" ht="20.100000000000001" customHeight="1">
      <c r="A27" s="737" t="s">
        <v>13</v>
      </c>
      <c r="B27" s="739" t="s">
        <v>27</v>
      </c>
      <c r="C27" s="740"/>
      <c r="D27" s="740"/>
      <c r="E27" s="740"/>
      <c r="F27" s="741"/>
      <c r="G27" s="739" t="s">
        <v>0</v>
      </c>
      <c r="H27" s="740"/>
      <c r="I27" s="741"/>
      <c r="J27" s="745" t="s">
        <v>28</v>
      </c>
      <c r="K27" s="746"/>
      <c r="L27" s="746"/>
      <c r="M27" s="747"/>
      <c r="N27" s="739" t="s">
        <v>117</v>
      </c>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51"/>
    </row>
    <row r="28" spans="1:45" s="32" customFormat="1" ht="32.25" customHeight="1" thickBot="1">
      <c r="A28" s="738"/>
      <c r="B28" s="742"/>
      <c r="C28" s="743"/>
      <c r="D28" s="743"/>
      <c r="E28" s="743"/>
      <c r="F28" s="744"/>
      <c r="G28" s="742"/>
      <c r="H28" s="743"/>
      <c r="I28" s="744"/>
      <c r="J28" s="748"/>
      <c r="K28" s="749"/>
      <c r="L28" s="749"/>
      <c r="M28" s="750"/>
      <c r="N28" s="215"/>
      <c r="O28" s="216"/>
      <c r="P28" s="216"/>
      <c r="Q28" s="216"/>
      <c r="R28" s="216"/>
      <c r="S28" s="216"/>
      <c r="T28" s="216"/>
      <c r="U28" s="216"/>
      <c r="V28" s="216"/>
      <c r="W28" s="216"/>
      <c r="X28" s="216"/>
      <c r="Y28" s="216"/>
      <c r="Z28" s="216"/>
      <c r="AA28" s="216"/>
      <c r="AB28" s="216"/>
      <c r="AC28" s="216"/>
      <c r="AD28" s="782" t="s">
        <v>224</v>
      </c>
      <c r="AE28" s="783"/>
      <c r="AF28" s="783"/>
      <c r="AG28" s="783"/>
      <c r="AH28" s="783"/>
      <c r="AI28" s="783"/>
      <c r="AJ28" s="783"/>
      <c r="AK28" s="783"/>
      <c r="AL28" s="783"/>
      <c r="AM28" s="783"/>
      <c r="AN28" s="783"/>
      <c r="AO28" s="783"/>
      <c r="AP28" s="783"/>
      <c r="AQ28" s="783"/>
      <c r="AR28" s="783"/>
      <c r="AS28" s="784"/>
    </row>
    <row r="29" spans="1:45" s="37" customFormat="1" ht="26.1" customHeight="1">
      <c r="A29" s="304" t="s">
        <v>34</v>
      </c>
      <c r="B29" s="406" t="s">
        <v>52</v>
      </c>
      <c r="C29" s="752"/>
      <c r="D29" s="752"/>
      <c r="E29" s="752"/>
      <c r="F29" s="752"/>
      <c r="G29" s="753" t="s">
        <v>24</v>
      </c>
      <c r="H29" s="754"/>
      <c r="I29" s="754"/>
      <c r="J29" s="753" t="s">
        <v>26</v>
      </c>
      <c r="K29" s="754"/>
      <c r="L29" s="754"/>
      <c r="M29" s="755"/>
      <c r="N29" s="756">
        <v>5000</v>
      </c>
      <c r="O29" s="757"/>
      <c r="P29" s="757"/>
      <c r="Q29" s="33" t="s">
        <v>8</v>
      </c>
      <c r="R29" s="33" t="s">
        <v>49</v>
      </c>
      <c r="S29" s="175">
        <v>12</v>
      </c>
      <c r="T29" s="33" t="s">
        <v>29</v>
      </c>
      <c r="U29" s="33" t="s">
        <v>48</v>
      </c>
      <c r="V29" s="175">
        <v>2</v>
      </c>
      <c r="W29" s="33" t="s">
        <v>22</v>
      </c>
      <c r="X29" s="33" t="s">
        <v>47</v>
      </c>
      <c r="Y29" s="758">
        <f>N29*S29*V29</f>
        <v>120000</v>
      </c>
      <c r="Z29" s="758"/>
      <c r="AA29" s="758"/>
      <c r="AB29" s="758"/>
      <c r="AC29" s="314" t="s">
        <v>8</v>
      </c>
      <c r="AD29" s="789">
        <v>2000</v>
      </c>
      <c r="AE29" s="790"/>
      <c r="AF29" s="790"/>
      <c r="AG29" s="96" t="s">
        <v>8</v>
      </c>
      <c r="AH29" s="96" t="s">
        <v>48</v>
      </c>
      <c r="AI29" s="176">
        <v>12</v>
      </c>
      <c r="AJ29" s="96" t="s">
        <v>29</v>
      </c>
      <c r="AK29" s="96" t="s">
        <v>48</v>
      </c>
      <c r="AL29" s="176">
        <v>2</v>
      </c>
      <c r="AM29" s="96" t="s">
        <v>22</v>
      </c>
      <c r="AN29" s="96" t="s">
        <v>47</v>
      </c>
      <c r="AO29" s="791">
        <f>AD29*AI29*AL29</f>
        <v>48000</v>
      </c>
      <c r="AP29" s="791"/>
      <c r="AQ29" s="791"/>
      <c r="AR29" s="791"/>
      <c r="AS29" s="78" t="s">
        <v>8</v>
      </c>
    </row>
    <row r="30" spans="1:45" s="37" customFormat="1" ht="26.1" customHeight="1">
      <c r="A30" s="304" t="s">
        <v>33</v>
      </c>
      <c r="B30" s="406" t="s">
        <v>235</v>
      </c>
      <c r="C30" s="407"/>
      <c r="D30" s="407"/>
      <c r="E30" s="407"/>
      <c r="F30" s="408"/>
      <c r="G30" s="762" t="s">
        <v>234</v>
      </c>
      <c r="H30" s="763"/>
      <c r="I30" s="764"/>
      <c r="J30" s="753" t="s">
        <v>26</v>
      </c>
      <c r="K30" s="754"/>
      <c r="L30" s="754"/>
      <c r="M30" s="755"/>
      <c r="N30" s="778">
        <v>5000</v>
      </c>
      <c r="O30" s="779"/>
      <c r="P30" s="779"/>
      <c r="Q30" s="321" t="s">
        <v>8</v>
      </c>
      <c r="R30" s="33" t="s">
        <v>48</v>
      </c>
      <c r="S30" s="175">
        <v>12</v>
      </c>
      <c r="T30" s="33" t="s">
        <v>29</v>
      </c>
      <c r="U30" s="33" t="s">
        <v>48</v>
      </c>
      <c r="V30" s="175">
        <v>1</v>
      </c>
      <c r="W30" s="33" t="s">
        <v>22</v>
      </c>
      <c r="X30" s="33" t="s">
        <v>47</v>
      </c>
      <c r="Y30" s="757">
        <v>60000</v>
      </c>
      <c r="Z30" s="757"/>
      <c r="AA30" s="757"/>
      <c r="AB30" s="757"/>
      <c r="AC30" s="314" t="s">
        <v>8</v>
      </c>
      <c r="AD30" s="756">
        <v>2000</v>
      </c>
      <c r="AE30" s="757"/>
      <c r="AF30" s="757"/>
      <c r="AG30" s="33" t="s">
        <v>8</v>
      </c>
      <c r="AH30" s="33" t="s">
        <v>48</v>
      </c>
      <c r="AI30" s="175">
        <v>12</v>
      </c>
      <c r="AJ30" s="33" t="s">
        <v>29</v>
      </c>
      <c r="AK30" s="33" t="s">
        <v>48</v>
      </c>
      <c r="AL30" s="175">
        <v>1</v>
      </c>
      <c r="AM30" s="33" t="s">
        <v>22</v>
      </c>
      <c r="AN30" s="33" t="s">
        <v>47</v>
      </c>
      <c r="AO30" s="787">
        <f t="shared" ref="AO30" si="5">AD30*AI30*AL30</f>
        <v>24000</v>
      </c>
      <c r="AP30" s="787"/>
      <c r="AQ30" s="787"/>
      <c r="AR30" s="787"/>
      <c r="AS30" s="34" t="s">
        <v>8</v>
      </c>
    </row>
    <row r="31" spans="1:45" s="37" customFormat="1" ht="26.1" customHeight="1">
      <c r="A31" s="304" t="s">
        <v>36</v>
      </c>
      <c r="B31" s="406" t="s">
        <v>51</v>
      </c>
      <c r="C31" s="752"/>
      <c r="D31" s="752"/>
      <c r="E31" s="752"/>
      <c r="F31" s="752"/>
      <c r="G31" s="753" t="s">
        <v>32</v>
      </c>
      <c r="H31" s="754"/>
      <c r="I31" s="754"/>
      <c r="J31" s="753" t="s">
        <v>31</v>
      </c>
      <c r="K31" s="754"/>
      <c r="L31" s="754"/>
      <c r="M31" s="755"/>
      <c r="N31" s="756">
        <v>5000</v>
      </c>
      <c r="O31" s="757"/>
      <c r="P31" s="757"/>
      <c r="Q31" s="33" t="s">
        <v>8</v>
      </c>
      <c r="R31" s="33" t="s">
        <v>49</v>
      </c>
      <c r="S31" s="175">
        <v>12</v>
      </c>
      <c r="T31" s="33" t="s">
        <v>29</v>
      </c>
      <c r="U31" s="33" t="s">
        <v>48</v>
      </c>
      <c r="V31" s="175">
        <v>1</v>
      </c>
      <c r="W31" s="33" t="s">
        <v>22</v>
      </c>
      <c r="X31" s="33" t="s">
        <v>47</v>
      </c>
      <c r="Y31" s="758">
        <f t="shared" ref="Y31:Y32" si="6">N31*S31*V31</f>
        <v>60000</v>
      </c>
      <c r="Z31" s="758"/>
      <c r="AA31" s="758"/>
      <c r="AB31" s="758"/>
      <c r="AC31" s="314" t="s">
        <v>8</v>
      </c>
      <c r="AD31" s="756">
        <v>2000</v>
      </c>
      <c r="AE31" s="757"/>
      <c r="AF31" s="757"/>
      <c r="AG31" s="33" t="s">
        <v>8</v>
      </c>
      <c r="AH31" s="33" t="s">
        <v>48</v>
      </c>
      <c r="AI31" s="175">
        <v>12</v>
      </c>
      <c r="AJ31" s="33" t="s">
        <v>29</v>
      </c>
      <c r="AK31" s="33" t="s">
        <v>48</v>
      </c>
      <c r="AL31" s="175">
        <v>1</v>
      </c>
      <c r="AM31" s="33" t="s">
        <v>22</v>
      </c>
      <c r="AN31" s="33" t="s">
        <v>47</v>
      </c>
      <c r="AO31" s="787">
        <f t="shared" ref="AO31:AO32" si="7">AD31*AI31*AL31</f>
        <v>24000</v>
      </c>
      <c r="AP31" s="787"/>
      <c r="AQ31" s="787"/>
      <c r="AR31" s="787"/>
      <c r="AS31" s="34" t="s">
        <v>8</v>
      </c>
    </row>
    <row r="32" spans="1:45" s="37" customFormat="1" ht="26.1" customHeight="1">
      <c r="A32" s="304" t="s">
        <v>237</v>
      </c>
      <c r="B32" s="406" t="s">
        <v>50</v>
      </c>
      <c r="C32" s="752"/>
      <c r="D32" s="752"/>
      <c r="E32" s="752"/>
      <c r="F32" s="752"/>
      <c r="G32" s="702" t="s">
        <v>30</v>
      </c>
      <c r="H32" s="703"/>
      <c r="I32" s="703"/>
      <c r="J32" s="753" t="s">
        <v>26</v>
      </c>
      <c r="K32" s="754"/>
      <c r="L32" s="754"/>
      <c r="M32" s="755"/>
      <c r="N32" s="756">
        <v>5000</v>
      </c>
      <c r="O32" s="757"/>
      <c r="P32" s="757"/>
      <c r="Q32" s="33" t="s">
        <v>8</v>
      </c>
      <c r="R32" s="33" t="s">
        <v>49</v>
      </c>
      <c r="S32" s="175">
        <v>12</v>
      </c>
      <c r="T32" s="33" t="s">
        <v>29</v>
      </c>
      <c r="U32" s="33" t="s">
        <v>48</v>
      </c>
      <c r="V32" s="175">
        <v>1</v>
      </c>
      <c r="W32" s="33" t="s">
        <v>22</v>
      </c>
      <c r="X32" s="33" t="s">
        <v>47</v>
      </c>
      <c r="Y32" s="758">
        <f t="shared" si="6"/>
        <v>60000</v>
      </c>
      <c r="Z32" s="758"/>
      <c r="AA32" s="758"/>
      <c r="AB32" s="758"/>
      <c r="AC32" s="314" t="s">
        <v>8</v>
      </c>
      <c r="AD32" s="756">
        <v>1000</v>
      </c>
      <c r="AE32" s="757"/>
      <c r="AF32" s="757"/>
      <c r="AG32" s="33" t="s">
        <v>8</v>
      </c>
      <c r="AH32" s="33" t="s">
        <v>48</v>
      </c>
      <c r="AI32" s="175">
        <v>12</v>
      </c>
      <c r="AJ32" s="33" t="s">
        <v>29</v>
      </c>
      <c r="AK32" s="33" t="s">
        <v>48</v>
      </c>
      <c r="AL32" s="175">
        <v>1</v>
      </c>
      <c r="AM32" s="33" t="s">
        <v>22</v>
      </c>
      <c r="AN32" s="33" t="s">
        <v>47</v>
      </c>
      <c r="AO32" s="787">
        <f t="shared" si="7"/>
        <v>12000</v>
      </c>
      <c r="AP32" s="787"/>
      <c r="AQ32" s="787"/>
      <c r="AR32" s="787"/>
      <c r="AS32" s="34" t="s">
        <v>8</v>
      </c>
    </row>
    <row r="33" spans="1:45" s="37" customFormat="1" ht="26.1" customHeight="1">
      <c r="A33" s="304">
        <v>1</v>
      </c>
      <c r="B33" s="765"/>
      <c r="C33" s="766"/>
      <c r="D33" s="766"/>
      <c r="E33" s="766"/>
      <c r="F33" s="766"/>
      <c r="G33" s="780"/>
      <c r="H33" s="781"/>
      <c r="I33" s="781"/>
      <c r="J33" s="767"/>
      <c r="K33" s="768"/>
      <c r="L33" s="768"/>
      <c r="M33" s="769"/>
      <c r="N33" s="770"/>
      <c r="O33" s="771"/>
      <c r="P33" s="771"/>
      <c r="Q33" s="33" t="s">
        <v>8</v>
      </c>
      <c r="R33" s="33" t="s">
        <v>49</v>
      </c>
      <c r="S33" s="173"/>
      <c r="T33" s="33" t="s">
        <v>29</v>
      </c>
      <c r="U33" s="33" t="s">
        <v>48</v>
      </c>
      <c r="V33" s="173"/>
      <c r="W33" s="33" t="s">
        <v>22</v>
      </c>
      <c r="X33" s="33" t="s">
        <v>47</v>
      </c>
      <c r="Y33" s="772">
        <f>N33*S33*V33</f>
        <v>0</v>
      </c>
      <c r="Z33" s="772"/>
      <c r="AA33" s="772"/>
      <c r="AB33" s="772"/>
      <c r="AC33" s="314" t="s">
        <v>8</v>
      </c>
      <c r="AD33" s="770"/>
      <c r="AE33" s="771"/>
      <c r="AF33" s="771"/>
      <c r="AG33" s="33" t="s">
        <v>8</v>
      </c>
      <c r="AH33" s="33" t="s">
        <v>48</v>
      </c>
      <c r="AI33" s="173"/>
      <c r="AJ33" s="33" t="s">
        <v>29</v>
      </c>
      <c r="AK33" s="33" t="s">
        <v>48</v>
      </c>
      <c r="AL33" s="173"/>
      <c r="AM33" s="33" t="s">
        <v>22</v>
      </c>
      <c r="AN33" s="33" t="s">
        <v>47</v>
      </c>
      <c r="AO33" s="788">
        <f>AD33*AI33*AL33</f>
        <v>0</v>
      </c>
      <c r="AP33" s="788"/>
      <c r="AQ33" s="788"/>
      <c r="AR33" s="788"/>
      <c r="AS33" s="34" t="s">
        <v>8</v>
      </c>
    </row>
    <row r="34" spans="1:45" s="37" customFormat="1" ht="26.1" customHeight="1">
      <c r="A34" s="304">
        <v>2</v>
      </c>
      <c r="B34" s="765"/>
      <c r="C34" s="766"/>
      <c r="D34" s="766"/>
      <c r="E34" s="766"/>
      <c r="F34" s="766"/>
      <c r="G34" s="780"/>
      <c r="H34" s="781"/>
      <c r="I34" s="781"/>
      <c r="J34" s="767"/>
      <c r="K34" s="768"/>
      <c r="L34" s="768"/>
      <c r="M34" s="769"/>
      <c r="N34" s="770"/>
      <c r="O34" s="771"/>
      <c r="P34" s="771"/>
      <c r="Q34" s="33" t="s">
        <v>8</v>
      </c>
      <c r="R34" s="33" t="s">
        <v>49</v>
      </c>
      <c r="S34" s="173"/>
      <c r="T34" s="33" t="s">
        <v>29</v>
      </c>
      <c r="U34" s="33" t="s">
        <v>48</v>
      </c>
      <c r="V34" s="173"/>
      <c r="W34" s="33" t="s">
        <v>22</v>
      </c>
      <c r="X34" s="33" t="s">
        <v>47</v>
      </c>
      <c r="Y34" s="772">
        <f t="shared" ref="Y34:Y42" si="8">N34*S34*V34</f>
        <v>0</v>
      </c>
      <c r="Z34" s="772"/>
      <c r="AA34" s="772"/>
      <c r="AB34" s="772"/>
      <c r="AC34" s="314" t="s">
        <v>8</v>
      </c>
      <c r="AD34" s="770"/>
      <c r="AE34" s="771"/>
      <c r="AF34" s="771"/>
      <c r="AG34" s="33" t="s">
        <v>8</v>
      </c>
      <c r="AH34" s="33" t="s">
        <v>48</v>
      </c>
      <c r="AI34" s="173"/>
      <c r="AJ34" s="33" t="s">
        <v>29</v>
      </c>
      <c r="AK34" s="33" t="s">
        <v>48</v>
      </c>
      <c r="AL34" s="173"/>
      <c r="AM34" s="33" t="s">
        <v>22</v>
      </c>
      <c r="AN34" s="33" t="s">
        <v>47</v>
      </c>
      <c r="AO34" s="788">
        <f t="shared" ref="AO34:AO42" si="9">AD34*AI34*AL34</f>
        <v>0</v>
      </c>
      <c r="AP34" s="788"/>
      <c r="AQ34" s="788"/>
      <c r="AR34" s="788"/>
      <c r="AS34" s="34" t="s">
        <v>8</v>
      </c>
    </row>
    <row r="35" spans="1:45" s="37" customFormat="1" ht="26.1" customHeight="1">
      <c r="A35" s="304">
        <v>3</v>
      </c>
      <c r="B35" s="765"/>
      <c r="C35" s="766"/>
      <c r="D35" s="766"/>
      <c r="E35" s="766"/>
      <c r="F35" s="766"/>
      <c r="G35" s="780"/>
      <c r="H35" s="781"/>
      <c r="I35" s="781"/>
      <c r="J35" s="767"/>
      <c r="K35" s="768"/>
      <c r="L35" s="768"/>
      <c r="M35" s="769"/>
      <c r="N35" s="770"/>
      <c r="O35" s="771"/>
      <c r="P35" s="771"/>
      <c r="Q35" s="33" t="s">
        <v>8</v>
      </c>
      <c r="R35" s="33" t="s">
        <v>49</v>
      </c>
      <c r="S35" s="173"/>
      <c r="T35" s="33" t="s">
        <v>29</v>
      </c>
      <c r="U35" s="33" t="s">
        <v>48</v>
      </c>
      <c r="V35" s="173"/>
      <c r="W35" s="33" t="s">
        <v>22</v>
      </c>
      <c r="X35" s="33" t="s">
        <v>47</v>
      </c>
      <c r="Y35" s="772">
        <f t="shared" si="8"/>
        <v>0</v>
      </c>
      <c r="Z35" s="772"/>
      <c r="AA35" s="772"/>
      <c r="AB35" s="772"/>
      <c r="AC35" s="314" t="s">
        <v>8</v>
      </c>
      <c r="AD35" s="770"/>
      <c r="AE35" s="771"/>
      <c r="AF35" s="771"/>
      <c r="AG35" s="33" t="s">
        <v>8</v>
      </c>
      <c r="AH35" s="33" t="s">
        <v>48</v>
      </c>
      <c r="AI35" s="173"/>
      <c r="AJ35" s="33" t="s">
        <v>29</v>
      </c>
      <c r="AK35" s="33" t="s">
        <v>48</v>
      </c>
      <c r="AL35" s="173"/>
      <c r="AM35" s="33" t="s">
        <v>22</v>
      </c>
      <c r="AN35" s="33" t="s">
        <v>47</v>
      </c>
      <c r="AO35" s="788">
        <f t="shared" si="9"/>
        <v>0</v>
      </c>
      <c r="AP35" s="788"/>
      <c r="AQ35" s="788"/>
      <c r="AR35" s="788"/>
      <c r="AS35" s="34" t="s">
        <v>8</v>
      </c>
    </row>
    <row r="36" spans="1:45" s="37" customFormat="1" ht="26.1" customHeight="1">
      <c r="A36" s="304">
        <v>4</v>
      </c>
      <c r="B36" s="765"/>
      <c r="C36" s="766"/>
      <c r="D36" s="766"/>
      <c r="E36" s="766"/>
      <c r="F36" s="766"/>
      <c r="G36" s="780"/>
      <c r="H36" s="781"/>
      <c r="I36" s="781"/>
      <c r="J36" s="767"/>
      <c r="K36" s="768"/>
      <c r="L36" s="768"/>
      <c r="M36" s="769"/>
      <c r="N36" s="770"/>
      <c r="O36" s="771"/>
      <c r="P36" s="771"/>
      <c r="Q36" s="33" t="s">
        <v>8</v>
      </c>
      <c r="R36" s="33" t="s">
        <v>49</v>
      </c>
      <c r="S36" s="173"/>
      <c r="T36" s="33" t="s">
        <v>29</v>
      </c>
      <c r="U36" s="33" t="s">
        <v>48</v>
      </c>
      <c r="V36" s="173"/>
      <c r="W36" s="33" t="s">
        <v>22</v>
      </c>
      <c r="X36" s="33" t="s">
        <v>47</v>
      </c>
      <c r="Y36" s="772">
        <f t="shared" si="8"/>
        <v>0</v>
      </c>
      <c r="Z36" s="772"/>
      <c r="AA36" s="772"/>
      <c r="AB36" s="772"/>
      <c r="AC36" s="314" t="s">
        <v>8</v>
      </c>
      <c r="AD36" s="770"/>
      <c r="AE36" s="771"/>
      <c r="AF36" s="771"/>
      <c r="AG36" s="33" t="s">
        <v>8</v>
      </c>
      <c r="AH36" s="33" t="s">
        <v>48</v>
      </c>
      <c r="AI36" s="173"/>
      <c r="AJ36" s="33" t="s">
        <v>29</v>
      </c>
      <c r="AK36" s="33" t="s">
        <v>48</v>
      </c>
      <c r="AL36" s="173"/>
      <c r="AM36" s="33" t="s">
        <v>22</v>
      </c>
      <c r="AN36" s="33" t="s">
        <v>47</v>
      </c>
      <c r="AO36" s="788">
        <f t="shared" si="9"/>
        <v>0</v>
      </c>
      <c r="AP36" s="788"/>
      <c r="AQ36" s="788"/>
      <c r="AR36" s="788"/>
      <c r="AS36" s="34" t="s">
        <v>8</v>
      </c>
    </row>
    <row r="37" spans="1:45" s="37" customFormat="1" ht="26.1" customHeight="1">
      <c r="A37" s="304">
        <v>5</v>
      </c>
      <c r="B37" s="765"/>
      <c r="C37" s="766"/>
      <c r="D37" s="766"/>
      <c r="E37" s="766"/>
      <c r="F37" s="766"/>
      <c r="G37" s="780"/>
      <c r="H37" s="781"/>
      <c r="I37" s="781"/>
      <c r="J37" s="767"/>
      <c r="K37" s="768"/>
      <c r="L37" s="768"/>
      <c r="M37" s="769"/>
      <c r="N37" s="770"/>
      <c r="O37" s="771"/>
      <c r="P37" s="771"/>
      <c r="Q37" s="33" t="s">
        <v>8</v>
      </c>
      <c r="R37" s="33" t="s">
        <v>49</v>
      </c>
      <c r="S37" s="173"/>
      <c r="T37" s="33" t="s">
        <v>29</v>
      </c>
      <c r="U37" s="33" t="s">
        <v>48</v>
      </c>
      <c r="V37" s="173"/>
      <c r="W37" s="33" t="s">
        <v>22</v>
      </c>
      <c r="X37" s="33" t="s">
        <v>47</v>
      </c>
      <c r="Y37" s="772">
        <f t="shared" si="8"/>
        <v>0</v>
      </c>
      <c r="Z37" s="772"/>
      <c r="AA37" s="772"/>
      <c r="AB37" s="772"/>
      <c r="AC37" s="314" t="s">
        <v>8</v>
      </c>
      <c r="AD37" s="770"/>
      <c r="AE37" s="771"/>
      <c r="AF37" s="771"/>
      <c r="AG37" s="33" t="s">
        <v>8</v>
      </c>
      <c r="AH37" s="33" t="s">
        <v>48</v>
      </c>
      <c r="AI37" s="173"/>
      <c r="AJ37" s="33" t="s">
        <v>29</v>
      </c>
      <c r="AK37" s="33" t="s">
        <v>48</v>
      </c>
      <c r="AL37" s="173"/>
      <c r="AM37" s="33" t="s">
        <v>22</v>
      </c>
      <c r="AN37" s="33" t="s">
        <v>47</v>
      </c>
      <c r="AO37" s="788">
        <f t="shared" si="9"/>
        <v>0</v>
      </c>
      <c r="AP37" s="788"/>
      <c r="AQ37" s="788"/>
      <c r="AR37" s="788"/>
      <c r="AS37" s="34" t="s">
        <v>8</v>
      </c>
    </row>
    <row r="38" spans="1:45" s="37" customFormat="1" ht="26.1" customHeight="1">
      <c r="A38" s="304">
        <v>6</v>
      </c>
      <c r="B38" s="765"/>
      <c r="C38" s="766"/>
      <c r="D38" s="766"/>
      <c r="E38" s="766"/>
      <c r="F38" s="766"/>
      <c r="G38" s="780"/>
      <c r="H38" s="781"/>
      <c r="I38" s="781"/>
      <c r="J38" s="767"/>
      <c r="K38" s="768"/>
      <c r="L38" s="768"/>
      <c r="M38" s="769"/>
      <c r="N38" s="770"/>
      <c r="O38" s="771"/>
      <c r="P38" s="771"/>
      <c r="Q38" s="33" t="s">
        <v>8</v>
      </c>
      <c r="R38" s="33" t="s">
        <v>49</v>
      </c>
      <c r="S38" s="173"/>
      <c r="T38" s="33" t="s">
        <v>29</v>
      </c>
      <c r="U38" s="33" t="s">
        <v>48</v>
      </c>
      <c r="V38" s="173"/>
      <c r="W38" s="33" t="s">
        <v>22</v>
      </c>
      <c r="X38" s="33" t="s">
        <v>47</v>
      </c>
      <c r="Y38" s="772">
        <f t="shared" si="8"/>
        <v>0</v>
      </c>
      <c r="Z38" s="772"/>
      <c r="AA38" s="772"/>
      <c r="AB38" s="772"/>
      <c r="AC38" s="314" t="s">
        <v>8</v>
      </c>
      <c r="AD38" s="770"/>
      <c r="AE38" s="771"/>
      <c r="AF38" s="771"/>
      <c r="AG38" s="33" t="s">
        <v>8</v>
      </c>
      <c r="AH38" s="33" t="s">
        <v>48</v>
      </c>
      <c r="AI38" s="173"/>
      <c r="AJ38" s="33" t="s">
        <v>29</v>
      </c>
      <c r="AK38" s="33" t="s">
        <v>48</v>
      </c>
      <c r="AL38" s="173"/>
      <c r="AM38" s="33" t="s">
        <v>22</v>
      </c>
      <c r="AN38" s="33" t="s">
        <v>47</v>
      </c>
      <c r="AO38" s="788">
        <f t="shared" si="9"/>
        <v>0</v>
      </c>
      <c r="AP38" s="788"/>
      <c r="AQ38" s="788"/>
      <c r="AR38" s="788"/>
      <c r="AS38" s="34" t="s">
        <v>8</v>
      </c>
    </row>
    <row r="39" spans="1:45" s="37" customFormat="1" ht="26.1" customHeight="1">
      <c r="A39" s="304">
        <v>7</v>
      </c>
      <c r="B39" s="765"/>
      <c r="C39" s="766"/>
      <c r="D39" s="766"/>
      <c r="E39" s="766"/>
      <c r="F39" s="766"/>
      <c r="G39" s="780"/>
      <c r="H39" s="781"/>
      <c r="I39" s="781"/>
      <c r="J39" s="767"/>
      <c r="K39" s="768"/>
      <c r="L39" s="768"/>
      <c r="M39" s="769"/>
      <c r="N39" s="770"/>
      <c r="O39" s="771"/>
      <c r="P39" s="771"/>
      <c r="Q39" s="33" t="s">
        <v>8</v>
      </c>
      <c r="R39" s="33" t="s">
        <v>49</v>
      </c>
      <c r="S39" s="173"/>
      <c r="T39" s="33" t="s">
        <v>29</v>
      </c>
      <c r="U39" s="33" t="s">
        <v>48</v>
      </c>
      <c r="V39" s="173"/>
      <c r="W39" s="33" t="s">
        <v>22</v>
      </c>
      <c r="X39" s="33" t="s">
        <v>47</v>
      </c>
      <c r="Y39" s="772">
        <f t="shared" si="8"/>
        <v>0</v>
      </c>
      <c r="Z39" s="772"/>
      <c r="AA39" s="772"/>
      <c r="AB39" s="772"/>
      <c r="AC39" s="314" t="s">
        <v>8</v>
      </c>
      <c r="AD39" s="770"/>
      <c r="AE39" s="771"/>
      <c r="AF39" s="771"/>
      <c r="AG39" s="33" t="s">
        <v>8</v>
      </c>
      <c r="AH39" s="33" t="s">
        <v>48</v>
      </c>
      <c r="AI39" s="173"/>
      <c r="AJ39" s="33" t="s">
        <v>29</v>
      </c>
      <c r="AK39" s="33" t="s">
        <v>48</v>
      </c>
      <c r="AL39" s="173"/>
      <c r="AM39" s="33" t="s">
        <v>22</v>
      </c>
      <c r="AN39" s="33" t="s">
        <v>47</v>
      </c>
      <c r="AO39" s="788">
        <f t="shared" si="9"/>
        <v>0</v>
      </c>
      <c r="AP39" s="788"/>
      <c r="AQ39" s="788"/>
      <c r="AR39" s="788"/>
      <c r="AS39" s="34" t="s">
        <v>8</v>
      </c>
    </row>
    <row r="40" spans="1:45" s="37" customFormat="1" ht="26.1" customHeight="1">
      <c r="A40" s="304">
        <v>8</v>
      </c>
      <c r="B40" s="765"/>
      <c r="C40" s="766"/>
      <c r="D40" s="766"/>
      <c r="E40" s="766"/>
      <c r="F40" s="766"/>
      <c r="G40" s="780"/>
      <c r="H40" s="781"/>
      <c r="I40" s="781"/>
      <c r="J40" s="767"/>
      <c r="K40" s="768"/>
      <c r="L40" s="768"/>
      <c r="M40" s="769"/>
      <c r="N40" s="770"/>
      <c r="O40" s="771"/>
      <c r="P40" s="771"/>
      <c r="Q40" s="33" t="s">
        <v>8</v>
      </c>
      <c r="R40" s="33" t="s">
        <v>49</v>
      </c>
      <c r="S40" s="173"/>
      <c r="T40" s="33" t="s">
        <v>29</v>
      </c>
      <c r="U40" s="33" t="s">
        <v>48</v>
      </c>
      <c r="V40" s="173"/>
      <c r="W40" s="33" t="s">
        <v>22</v>
      </c>
      <c r="X40" s="33" t="s">
        <v>47</v>
      </c>
      <c r="Y40" s="772">
        <f t="shared" si="8"/>
        <v>0</v>
      </c>
      <c r="Z40" s="772"/>
      <c r="AA40" s="772"/>
      <c r="AB40" s="772"/>
      <c r="AC40" s="314" t="s">
        <v>8</v>
      </c>
      <c r="AD40" s="770"/>
      <c r="AE40" s="771"/>
      <c r="AF40" s="771"/>
      <c r="AG40" s="33" t="s">
        <v>8</v>
      </c>
      <c r="AH40" s="33" t="s">
        <v>48</v>
      </c>
      <c r="AI40" s="173"/>
      <c r="AJ40" s="33" t="s">
        <v>29</v>
      </c>
      <c r="AK40" s="33" t="s">
        <v>48</v>
      </c>
      <c r="AL40" s="173"/>
      <c r="AM40" s="33" t="s">
        <v>22</v>
      </c>
      <c r="AN40" s="33" t="s">
        <v>47</v>
      </c>
      <c r="AO40" s="788">
        <f t="shared" si="9"/>
        <v>0</v>
      </c>
      <c r="AP40" s="788"/>
      <c r="AQ40" s="788"/>
      <c r="AR40" s="788"/>
      <c r="AS40" s="34" t="s">
        <v>8</v>
      </c>
    </row>
    <row r="41" spans="1:45" s="37" customFormat="1" ht="26.1" customHeight="1">
      <c r="A41" s="304">
        <v>9</v>
      </c>
      <c r="B41" s="765"/>
      <c r="C41" s="766"/>
      <c r="D41" s="766"/>
      <c r="E41" s="766"/>
      <c r="F41" s="766"/>
      <c r="G41" s="780"/>
      <c r="H41" s="781"/>
      <c r="I41" s="781"/>
      <c r="J41" s="767"/>
      <c r="K41" s="768"/>
      <c r="L41" s="768"/>
      <c r="M41" s="769"/>
      <c r="N41" s="770"/>
      <c r="O41" s="771"/>
      <c r="P41" s="771"/>
      <c r="Q41" s="33" t="s">
        <v>8</v>
      </c>
      <c r="R41" s="33" t="s">
        <v>49</v>
      </c>
      <c r="S41" s="173"/>
      <c r="T41" s="33" t="s">
        <v>29</v>
      </c>
      <c r="U41" s="33" t="s">
        <v>48</v>
      </c>
      <c r="V41" s="173"/>
      <c r="W41" s="33" t="s">
        <v>22</v>
      </c>
      <c r="X41" s="33" t="s">
        <v>47</v>
      </c>
      <c r="Y41" s="772">
        <f t="shared" si="8"/>
        <v>0</v>
      </c>
      <c r="Z41" s="772"/>
      <c r="AA41" s="772"/>
      <c r="AB41" s="772"/>
      <c r="AC41" s="314" t="s">
        <v>8</v>
      </c>
      <c r="AD41" s="770"/>
      <c r="AE41" s="771"/>
      <c r="AF41" s="771"/>
      <c r="AG41" s="33" t="s">
        <v>8</v>
      </c>
      <c r="AH41" s="33" t="s">
        <v>48</v>
      </c>
      <c r="AI41" s="173"/>
      <c r="AJ41" s="33" t="s">
        <v>29</v>
      </c>
      <c r="AK41" s="33" t="s">
        <v>48</v>
      </c>
      <c r="AL41" s="173"/>
      <c r="AM41" s="33" t="s">
        <v>22</v>
      </c>
      <c r="AN41" s="33" t="s">
        <v>47</v>
      </c>
      <c r="AO41" s="788">
        <f t="shared" si="9"/>
        <v>0</v>
      </c>
      <c r="AP41" s="788"/>
      <c r="AQ41" s="788"/>
      <c r="AR41" s="788"/>
      <c r="AS41" s="34" t="s">
        <v>8</v>
      </c>
    </row>
    <row r="42" spans="1:45" s="37" customFormat="1" ht="26.1" customHeight="1" thickBot="1">
      <c r="A42" s="305">
        <v>10</v>
      </c>
      <c r="B42" s="765"/>
      <c r="C42" s="766"/>
      <c r="D42" s="766"/>
      <c r="E42" s="766"/>
      <c r="F42" s="766"/>
      <c r="G42" s="780"/>
      <c r="H42" s="781"/>
      <c r="I42" s="781"/>
      <c r="J42" s="767"/>
      <c r="K42" s="768"/>
      <c r="L42" s="768"/>
      <c r="M42" s="769"/>
      <c r="N42" s="770"/>
      <c r="O42" s="771"/>
      <c r="P42" s="771"/>
      <c r="Q42" s="33" t="s">
        <v>8</v>
      </c>
      <c r="R42" s="33" t="s">
        <v>49</v>
      </c>
      <c r="S42" s="173"/>
      <c r="T42" s="33" t="s">
        <v>29</v>
      </c>
      <c r="U42" s="33" t="s">
        <v>48</v>
      </c>
      <c r="V42" s="173"/>
      <c r="W42" s="33" t="s">
        <v>22</v>
      </c>
      <c r="X42" s="33" t="s">
        <v>47</v>
      </c>
      <c r="Y42" s="772">
        <f t="shared" si="8"/>
        <v>0</v>
      </c>
      <c r="Z42" s="772"/>
      <c r="AA42" s="772"/>
      <c r="AB42" s="772"/>
      <c r="AC42" s="314" t="s">
        <v>8</v>
      </c>
      <c r="AD42" s="770"/>
      <c r="AE42" s="771"/>
      <c r="AF42" s="771"/>
      <c r="AG42" s="33" t="s">
        <v>8</v>
      </c>
      <c r="AH42" s="33" t="s">
        <v>48</v>
      </c>
      <c r="AI42" s="173"/>
      <c r="AJ42" s="33" t="s">
        <v>29</v>
      </c>
      <c r="AK42" s="33" t="s">
        <v>48</v>
      </c>
      <c r="AL42" s="173"/>
      <c r="AM42" s="33" t="s">
        <v>22</v>
      </c>
      <c r="AN42" s="33" t="s">
        <v>47</v>
      </c>
      <c r="AO42" s="788">
        <f t="shared" si="9"/>
        <v>0</v>
      </c>
      <c r="AP42" s="788"/>
      <c r="AQ42" s="788"/>
      <c r="AR42" s="788"/>
      <c r="AS42" s="34" t="s">
        <v>8</v>
      </c>
    </row>
    <row r="43" spans="1:45" s="35" customFormat="1" ht="26.1" customHeight="1">
      <c r="A43" s="774" t="s">
        <v>200</v>
      </c>
      <c r="B43" s="775"/>
      <c r="C43" s="775"/>
      <c r="D43" s="775"/>
      <c r="E43" s="775"/>
      <c r="F43" s="775"/>
      <c r="G43" s="775"/>
      <c r="H43" s="775"/>
      <c r="I43" s="775"/>
      <c r="J43" s="775"/>
      <c r="K43" s="775"/>
      <c r="L43" s="775"/>
      <c r="M43" s="775"/>
      <c r="N43" s="776">
        <f>SUM(Y33:AB42)</f>
        <v>0</v>
      </c>
      <c r="O43" s="777"/>
      <c r="P43" s="777"/>
      <c r="Q43" s="777"/>
      <c r="R43" s="777"/>
      <c r="S43" s="777"/>
      <c r="T43" s="777"/>
      <c r="U43" s="777"/>
      <c r="V43" s="777"/>
      <c r="W43" s="777"/>
      <c r="X43" s="777"/>
      <c r="Y43" s="777"/>
      <c r="Z43" s="777"/>
      <c r="AA43" s="777"/>
      <c r="AB43" s="777"/>
      <c r="AC43" s="334" t="s">
        <v>8</v>
      </c>
      <c r="AD43" s="777">
        <f>SUM(AO33:AR42)</f>
        <v>0</v>
      </c>
      <c r="AE43" s="777"/>
      <c r="AF43" s="777"/>
      <c r="AG43" s="777"/>
      <c r="AH43" s="777"/>
      <c r="AI43" s="777"/>
      <c r="AJ43" s="777"/>
      <c r="AK43" s="777"/>
      <c r="AL43" s="777"/>
      <c r="AM43" s="777"/>
      <c r="AN43" s="777"/>
      <c r="AO43" s="777"/>
      <c r="AP43" s="777"/>
      <c r="AQ43" s="777"/>
      <c r="AR43" s="777"/>
      <c r="AS43" s="95" t="s">
        <v>8</v>
      </c>
    </row>
    <row r="44" spans="1:45" s="35" customFormat="1" ht="26.1" customHeight="1">
      <c r="A44" s="732" t="s">
        <v>225</v>
      </c>
      <c r="B44" s="733"/>
      <c r="C44" s="733"/>
      <c r="D44" s="733"/>
      <c r="E44" s="733"/>
      <c r="F44" s="733"/>
      <c r="G44" s="733"/>
      <c r="H44" s="733"/>
      <c r="I44" s="733"/>
      <c r="J44" s="733"/>
      <c r="K44" s="733"/>
      <c r="L44" s="733"/>
      <c r="M44" s="734"/>
      <c r="N44" s="728"/>
      <c r="O44" s="729"/>
      <c r="P44" s="729"/>
      <c r="Q44" s="729"/>
      <c r="R44" s="729"/>
      <c r="S44" s="729"/>
      <c r="T44" s="729"/>
      <c r="U44" s="729"/>
      <c r="V44" s="729"/>
      <c r="W44" s="729"/>
      <c r="X44" s="729"/>
      <c r="Y44" s="729"/>
      <c r="Z44" s="729"/>
      <c r="AA44" s="729"/>
      <c r="AB44" s="729"/>
      <c r="AC44" s="316" t="s">
        <v>8</v>
      </c>
      <c r="AD44" s="180"/>
      <c r="AE44" s="180"/>
      <c r="AF44" s="180"/>
      <c r="AG44" s="180"/>
      <c r="AH44" s="180"/>
      <c r="AI44" s="180"/>
      <c r="AJ44" s="180"/>
      <c r="AK44" s="180"/>
      <c r="AL44" s="180"/>
      <c r="AM44" s="180"/>
      <c r="AN44" s="180"/>
      <c r="AO44" s="180"/>
      <c r="AP44" s="180"/>
      <c r="AQ44" s="180"/>
      <c r="AR44" s="180"/>
      <c r="AS44" s="181"/>
    </row>
    <row r="45" spans="1:45" s="35" customFormat="1" ht="26.1" customHeight="1" thickBot="1">
      <c r="A45" s="735" t="s">
        <v>201</v>
      </c>
      <c r="B45" s="432"/>
      <c r="C45" s="432"/>
      <c r="D45" s="432"/>
      <c r="E45" s="432"/>
      <c r="F45" s="432"/>
      <c r="G45" s="432"/>
      <c r="H45" s="432"/>
      <c r="I45" s="432"/>
      <c r="J45" s="432"/>
      <c r="K45" s="432"/>
      <c r="L45" s="432"/>
      <c r="M45" s="736"/>
      <c r="N45" s="730">
        <f>N43+N44</f>
        <v>0</v>
      </c>
      <c r="O45" s="731"/>
      <c r="P45" s="731"/>
      <c r="Q45" s="731"/>
      <c r="R45" s="731"/>
      <c r="S45" s="731"/>
      <c r="T45" s="731"/>
      <c r="U45" s="731"/>
      <c r="V45" s="731"/>
      <c r="W45" s="731"/>
      <c r="X45" s="731"/>
      <c r="Y45" s="731"/>
      <c r="Z45" s="731"/>
      <c r="AA45" s="731"/>
      <c r="AB45" s="731"/>
      <c r="AC45" s="317" t="s">
        <v>8</v>
      </c>
      <c r="AD45" s="182"/>
      <c r="AE45" s="182"/>
      <c r="AF45" s="182"/>
      <c r="AG45" s="182"/>
      <c r="AH45" s="182"/>
      <c r="AI45" s="182"/>
      <c r="AJ45" s="182"/>
      <c r="AK45" s="182"/>
      <c r="AL45" s="182"/>
      <c r="AM45" s="182"/>
      <c r="AN45" s="182"/>
      <c r="AO45" s="182"/>
      <c r="AP45" s="182"/>
      <c r="AQ45" s="182"/>
      <c r="AR45" s="182"/>
      <c r="AS45" s="183"/>
    </row>
    <row r="47" spans="1:45">
      <c r="A47" s="184"/>
    </row>
  </sheetData>
  <sheetProtection insertColumns="0" insertRows="0"/>
  <mergeCells count="233">
    <mergeCell ref="AD2:AS2"/>
    <mergeCell ref="V2:AC2"/>
    <mergeCell ref="AD43:AR43"/>
    <mergeCell ref="A4:AS4"/>
    <mergeCell ref="A26:AS26"/>
    <mergeCell ref="AD38:AF38"/>
    <mergeCell ref="AO38:AR38"/>
    <mergeCell ref="AD39:AF39"/>
    <mergeCell ref="AO39:AR39"/>
    <mergeCell ref="AD40:AF40"/>
    <mergeCell ref="AO40:AR40"/>
    <mergeCell ref="AD41:AF41"/>
    <mergeCell ref="AO41:AR41"/>
    <mergeCell ref="AD42:AF42"/>
    <mergeCell ref="AO42:AR42"/>
    <mergeCell ref="AD33:AF33"/>
    <mergeCell ref="AO33:AR33"/>
    <mergeCell ref="AD34:AF34"/>
    <mergeCell ref="AO34:AR34"/>
    <mergeCell ref="AD35:AF35"/>
    <mergeCell ref="AO35:AR35"/>
    <mergeCell ref="AD36:AF36"/>
    <mergeCell ref="AO36:AR36"/>
    <mergeCell ref="AD37:AF37"/>
    <mergeCell ref="AO37:AR37"/>
    <mergeCell ref="AD22:AR22"/>
    <mergeCell ref="AD28:AS28"/>
    <mergeCell ref="AD29:AF29"/>
    <mergeCell ref="AO29:AR29"/>
    <mergeCell ref="AD31:AF31"/>
    <mergeCell ref="AO31:AR31"/>
    <mergeCell ref="AD32:AF32"/>
    <mergeCell ref="AO32:AR32"/>
    <mergeCell ref="AD30:AF30"/>
    <mergeCell ref="AO30:AR30"/>
    <mergeCell ref="AD17:AF17"/>
    <mergeCell ref="AO17:AR17"/>
    <mergeCell ref="AD18:AF18"/>
    <mergeCell ref="AO18:AR18"/>
    <mergeCell ref="AD19:AF19"/>
    <mergeCell ref="AO19:AR19"/>
    <mergeCell ref="AD20:AF20"/>
    <mergeCell ref="AO20:AR20"/>
    <mergeCell ref="AD21:AF21"/>
    <mergeCell ref="AO21:AR21"/>
    <mergeCell ref="AD12:AF12"/>
    <mergeCell ref="AO12:AR12"/>
    <mergeCell ref="AD13:AF13"/>
    <mergeCell ref="AO13:AR13"/>
    <mergeCell ref="AD14:AF14"/>
    <mergeCell ref="AO14:AR14"/>
    <mergeCell ref="AD15:AF15"/>
    <mergeCell ref="AO15:AR15"/>
    <mergeCell ref="AD16:AF16"/>
    <mergeCell ref="AO16:AR16"/>
    <mergeCell ref="AD6:AS6"/>
    <mergeCell ref="AD7:AF7"/>
    <mergeCell ref="AO7:AR7"/>
    <mergeCell ref="AD8:AF8"/>
    <mergeCell ref="AO8:AR8"/>
    <mergeCell ref="AD10:AF10"/>
    <mergeCell ref="AO10:AR10"/>
    <mergeCell ref="AD11:AF11"/>
    <mergeCell ref="AO11:AR11"/>
    <mergeCell ref="AD9:AF9"/>
    <mergeCell ref="AO9:AR9"/>
    <mergeCell ref="A43:M43"/>
    <mergeCell ref="N43:AB43"/>
    <mergeCell ref="B37:F37"/>
    <mergeCell ref="G37:I37"/>
    <mergeCell ref="J37:M37"/>
    <mergeCell ref="N37:P37"/>
    <mergeCell ref="Y37:AB37"/>
    <mergeCell ref="B38:F38"/>
    <mergeCell ref="G38:I38"/>
    <mergeCell ref="J38:M38"/>
    <mergeCell ref="N38:P38"/>
    <mergeCell ref="Y38:AB38"/>
    <mergeCell ref="B39:F39"/>
    <mergeCell ref="G39:I39"/>
    <mergeCell ref="J39:M39"/>
    <mergeCell ref="N39:P39"/>
    <mergeCell ref="Y39:AB39"/>
    <mergeCell ref="B40:F40"/>
    <mergeCell ref="B42:F42"/>
    <mergeCell ref="G42:I42"/>
    <mergeCell ref="J42:M42"/>
    <mergeCell ref="N42:P42"/>
    <mergeCell ref="Y42:AB42"/>
    <mergeCell ref="B41:F41"/>
    <mergeCell ref="B34:F34"/>
    <mergeCell ref="G34:I34"/>
    <mergeCell ref="J34:M34"/>
    <mergeCell ref="N34:P34"/>
    <mergeCell ref="Y34:AB34"/>
    <mergeCell ref="G41:I41"/>
    <mergeCell ref="J41:M41"/>
    <mergeCell ref="N41:P41"/>
    <mergeCell ref="Y41:AB41"/>
    <mergeCell ref="G40:I40"/>
    <mergeCell ref="J40:M40"/>
    <mergeCell ref="N40:P40"/>
    <mergeCell ref="Y40:AB40"/>
    <mergeCell ref="B35:F35"/>
    <mergeCell ref="G35:I35"/>
    <mergeCell ref="J35:M35"/>
    <mergeCell ref="N35:P35"/>
    <mergeCell ref="Y35:AB35"/>
    <mergeCell ref="B36:F36"/>
    <mergeCell ref="G36:I36"/>
    <mergeCell ref="J36:M36"/>
    <mergeCell ref="N36:P36"/>
    <mergeCell ref="Y36:AB36"/>
    <mergeCell ref="B32:F32"/>
    <mergeCell ref="G32:I32"/>
    <mergeCell ref="J32:M32"/>
    <mergeCell ref="N32:P32"/>
    <mergeCell ref="Y32:AB32"/>
    <mergeCell ref="B33:F33"/>
    <mergeCell ref="G33:I33"/>
    <mergeCell ref="J33:M33"/>
    <mergeCell ref="N33:P33"/>
    <mergeCell ref="Y33:AB33"/>
    <mergeCell ref="B29:F29"/>
    <mergeCell ref="G29:I29"/>
    <mergeCell ref="J29:M29"/>
    <mergeCell ref="N29:P29"/>
    <mergeCell ref="Y29:AB29"/>
    <mergeCell ref="B31:F31"/>
    <mergeCell ref="G31:I31"/>
    <mergeCell ref="J31:M31"/>
    <mergeCell ref="N31:P31"/>
    <mergeCell ref="Y31:AB31"/>
    <mergeCell ref="B30:F30"/>
    <mergeCell ref="G30:I30"/>
    <mergeCell ref="J30:M30"/>
    <mergeCell ref="N30:P30"/>
    <mergeCell ref="Y30:AB30"/>
    <mergeCell ref="B21:F21"/>
    <mergeCell ref="G21:I21"/>
    <mergeCell ref="J21:M21"/>
    <mergeCell ref="N21:P21"/>
    <mergeCell ref="Y21:AB21"/>
    <mergeCell ref="A22:M22"/>
    <mergeCell ref="N22:AB22"/>
    <mergeCell ref="B19:F19"/>
    <mergeCell ref="G19:I19"/>
    <mergeCell ref="J19:M19"/>
    <mergeCell ref="N19:P19"/>
    <mergeCell ref="Y19:AB19"/>
    <mergeCell ref="B20:F20"/>
    <mergeCell ref="G20:I20"/>
    <mergeCell ref="J20:M20"/>
    <mergeCell ref="N20:P20"/>
    <mergeCell ref="Y20:AB20"/>
    <mergeCell ref="B17:F17"/>
    <mergeCell ref="G17:I17"/>
    <mergeCell ref="J17:M17"/>
    <mergeCell ref="N17:P17"/>
    <mergeCell ref="Y17:AB17"/>
    <mergeCell ref="B18:F18"/>
    <mergeCell ref="G18:I18"/>
    <mergeCell ref="J18:M18"/>
    <mergeCell ref="N18:P18"/>
    <mergeCell ref="Y18:AB18"/>
    <mergeCell ref="B15:F15"/>
    <mergeCell ref="G15:I15"/>
    <mergeCell ref="J15:M15"/>
    <mergeCell ref="N15:P15"/>
    <mergeCell ref="Y15:AB15"/>
    <mergeCell ref="B16:F16"/>
    <mergeCell ref="G16:I16"/>
    <mergeCell ref="J16:M16"/>
    <mergeCell ref="N16:P16"/>
    <mergeCell ref="Y16:AB16"/>
    <mergeCell ref="B13:F13"/>
    <mergeCell ref="G13:I13"/>
    <mergeCell ref="J13:M13"/>
    <mergeCell ref="N13:P13"/>
    <mergeCell ref="Y13:AB13"/>
    <mergeCell ref="B14:F14"/>
    <mergeCell ref="G14:I14"/>
    <mergeCell ref="J14:M14"/>
    <mergeCell ref="N14:P14"/>
    <mergeCell ref="Y14:AB14"/>
    <mergeCell ref="B11:F11"/>
    <mergeCell ref="G11:I11"/>
    <mergeCell ref="J11:M11"/>
    <mergeCell ref="N11:P11"/>
    <mergeCell ref="Y11:AB11"/>
    <mergeCell ref="B12:F12"/>
    <mergeCell ref="G12:I12"/>
    <mergeCell ref="J12:M12"/>
    <mergeCell ref="N12:P12"/>
    <mergeCell ref="Y12:AB12"/>
    <mergeCell ref="G8:I8"/>
    <mergeCell ref="J8:M8"/>
    <mergeCell ref="N8:P8"/>
    <mergeCell ref="Y8:AB8"/>
    <mergeCell ref="B10:F10"/>
    <mergeCell ref="G10:I10"/>
    <mergeCell ref="J10:M10"/>
    <mergeCell ref="N10:P10"/>
    <mergeCell ref="Y10:AB10"/>
    <mergeCell ref="B9:F9"/>
    <mergeCell ref="G9:I9"/>
    <mergeCell ref="J9:M9"/>
    <mergeCell ref="N9:P9"/>
    <mergeCell ref="Y9:AB9"/>
    <mergeCell ref="N23:AB23"/>
    <mergeCell ref="N24:AB24"/>
    <mergeCell ref="A23:M23"/>
    <mergeCell ref="A24:M24"/>
    <mergeCell ref="A44:M44"/>
    <mergeCell ref="N44:AB44"/>
    <mergeCell ref="A45:M45"/>
    <mergeCell ref="N45:AB45"/>
    <mergeCell ref="A5:A6"/>
    <mergeCell ref="B5:F6"/>
    <mergeCell ref="G5:I6"/>
    <mergeCell ref="J5:M6"/>
    <mergeCell ref="N5:AS5"/>
    <mergeCell ref="A27:A28"/>
    <mergeCell ref="B27:F28"/>
    <mergeCell ref="G27:I28"/>
    <mergeCell ref="J27:M28"/>
    <mergeCell ref="N27:AS27"/>
    <mergeCell ref="B7:F7"/>
    <mergeCell ref="G7:I7"/>
    <mergeCell ref="J7:M7"/>
    <mergeCell ref="N7:P7"/>
    <mergeCell ref="Y7:AB7"/>
    <mergeCell ref="B8:F8"/>
  </mergeCells>
  <phoneticPr fontId="4"/>
  <printOptions horizontalCentered="1"/>
  <pageMargins left="0.19685039370078741" right="0.19685039370078741" top="0.31496062992125984" bottom="0.23622047244094491" header="0.31496062992125984" footer="0.19685039370078741"/>
  <pageSetup paperSize="9" scale="95" orientation="landscape" r:id="rId1"/>
  <rowBreaks count="1" manualBreakCount="1">
    <brk id="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H20"/>
  <sheetViews>
    <sheetView showGridLines="0" view="pageBreakPreview" zoomScaleNormal="100" zoomScaleSheetLayoutView="100" workbookViewId="0"/>
  </sheetViews>
  <sheetFormatPr defaultColWidth="9" defaultRowHeight="18" customHeight="1"/>
  <cols>
    <col min="1" max="1" width="5" style="331" customWidth="1"/>
    <col min="2" max="2" width="11.875" style="331" customWidth="1"/>
    <col min="3" max="3" width="11.75" style="331" customWidth="1"/>
    <col min="4" max="4" width="24.75" style="331" customWidth="1"/>
    <col min="5" max="8" width="13.75" style="331" customWidth="1"/>
    <col min="9" max="9" width="2.5" style="331" customWidth="1"/>
    <col min="10" max="21" width="3" style="331" customWidth="1"/>
    <col min="22" max="16384" width="9" style="331"/>
  </cols>
  <sheetData>
    <row r="1" spans="1:8" s="1" customFormat="1" ht="18" customHeight="1" thickBot="1">
      <c r="A1" s="44" t="s">
        <v>244</v>
      </c>
    </row>
    <row r="2" spans="1:8" s="1" customFormat="1" ht="18" customHeight="1" thickBot="1">
      <c r="D2" s="308" t="s">
        <v>160</v>
      </c>
      <c r="E2" s="643" t="e">
        <f>【様式６】計画書Ⅱ!U5</f>
        <v>#REF!</v>
      </c>
      <c r="F2" s="643"/>
      <c r="G2" s="643"/>
      <c r="H2" s="644"/>
    </row>
    <row r="3" spans="1:8" s="1" customFormat="1" ht="18" customHeight="1"/>
    <row r="4" spans="1:8" s="1" customFormat="1" ht="18" customHeight="1">
      <c r="A4" s="519" t="s">
        <v>56</v>
      </c>
      <c r="B4" s="519"/>
      <c r="C4" s="519"/>
      <c r="D4" s="519"/>
      <c r="E4" s="519"/>
      <c r="F4" s="519"/>
      <c r="G4" s="519"/>
      <c r="H4" s="802"/>
    </row>
    <row r="5" spans="1:8" s="1" customFormat="1" ht="18" customHeight="1" thickBot="1">
      <c r="A5" s="2"/>
      <c r="B5" s="2"/>
      <c r="C5" s="2"/>
      <c r="D5" s="2"/>
      <c r="E5" s="2"/>
      <c r="F5" s="2"/>
      <c r="G5" s="2"/>
    </row>
    <row r="6" spans="1:8" s="1" customFormat="1" ht="30" customHeight="1">
      <c r="A6" s="651" t="s">
        <v>13</v>
      </c>
      <c r="B6" s="653" t="s">
        <v>11</v>
      </c>
      <c r="C6" s="653" t="s">
        <v>12</v>
      </c>
      <c r="D6" s="653" t="s">
        <v>212</v>
      </c>
      <c r="E6" s="655" t="s">
        <v>142</v>
      </c>
      <c r="F6" s="656"/>
      <c r="G6" s="655" t="s">
        <v>143</v>
      </c>
      <c r="H6" s="657"/>
    </row>
    <row r="7" spans="1:8" s="1" customFormat="1" ht="54" customHeight="1" thickBot="1">
      <c r="A7" s="652"/>
      <c r="B7" s="654"/>
      <c r="C7" s="654"/>
      <c r="D7" s="654"/>
      <c r="E7" s="229"/>
      <c r="F7" s="185" t="s">
        <v>213</v>
      </c>
      <c r="G7" s="325"/>
      <c r="H7" s="186" t="s">
        <v>214</v>
      </c>
    </row>
    <row r="8" spans="1:8" s="1" customFormat="1" ht="21.75" customHeight="1">
      <c r="A8" s="230" t="s">
        <v>64</v>
      </c>
      <c r="B8" s="231" t="s">
        <v>39</v>
      </c>
      <c r="C8" s="231" t="s">
        <v>40</v>
      </c>
      <c r="D8" s="231" t="s">
        <v>41</v>
      </c>
      <c r="E8" s="161">
        <v>40000</v>
      </c>
      <c r="F8" s="161"/>
      <c r="G8" s="326"/>
      <c r="H8" s="162"/>
    </row>
    <row r="9" spans="1:8" s="1" customFormat="1" ht="21.75" customHeight="1">
      <c r="A9" s="327" t="s">
        <v>65</v>
      </c>
      <c r="B9" s="231" t="s">
        <v>39</v>
      </c>
      <c r="C9" s="231" t="s">
        <v>40</v>
      </c>
      <c r="D9" s="231" t="s">
        <v>41</v>
      </c>
      <c r="E9" s="161"/>
      <c r="F9" s="161"/>
      <c r="G9" s="326">
        <v>40000</v>
      </c>
      <c r="H9" s="162"/>
    </row>
    <row r="10" spans="1:8" s="1" customFormat="1" ht="21.75" customHeight="1">
      <c r="A10" s="39"/>
      <c r="B10" s="209"/>
      <c r="C10" s="209"/>
      <c r="D10" s="209"/>
      <c r="E10" s="163"/>
      <c r="F10" s="163"/>
      <c r="G10" s="177"/>
      <c r="H10" s="165"/>
    </row>
    <row r="11" spans="1:8" s="1" customFormat="1" ht="21.75" customHeight="1">
      <c r="A11" s="39"/>
      <c r="B11" s="209"/>
      <c r="C11" s="209"/>
      <c r="D11" s="209"/>
      <c r="E11" s="163"/>
      <c r="F11" s="163"/>
      <c r="G11" s="177"/>
      <c r="H11" s="165"/>
    </row>
    <row r="12" spans="1:8" s="1" customFormat="1" ht="21.75" customHeight="1">
      <c r="A12" s="39"/>
      <c r="B12" s="209"/>
      <c r="C12" s="209"/>
      <c r="D12" s="209"/>
      <c r="E12" s="163"/>
      <c r="F12" s="163"/>
      <c r="G12" s="177"/>
      <c r="H12" s="165"/>
    </row>
    <row r="13" spans="1:8" s="1" customFormat="1" ht="21.75" customHeight="1">
      <c r="A13" s="39"/>
      <c r="B13" s="209"/>
      <c r="C13" s="209"/>
      <c r="D13" s="209"/>
      <c r="E13" s="163"/>
      <c r="F13" s="163"/>
      <c r="G13" s="177"/>
      <c r="H13" s="165"/>
    </row>
    <row r="14" spans="1:8" s="1" customFormat="1" ht="21.75" customHeight="1">
      <c r="A14" s="39"/>
      <c r="B14" s="209"/>
      <c r="C14" s="209"/>
      <c r="D14" s="209"/>
      <c r="E14" s="163"/>
      <c r="F14" s="163"/>
      <c r="G14" s="177"/>
      <c r="H14" s="165"/>
    </row>
    <row r="15" spans="1:8" s="1" customFormat="1" ht="21.75" customHeight="1">
      <c r="A15" s="39"/>
      <c r="B15" s="209"/>
      <c r="C15" s="209"/>
      <c r="D15" s="209"/>
      <c r="E15" s="163"/>
      <c r="F15" s="163"/>
      <c r="G15" s="177"/>
      <c r="H15" s="165"/>
    </row>
    <row r="16" spans="1:8" s="1" customFormat="1" ht="21.75" customHeight="1">
      <c r="A16" s="39"/>
      <c r="B16" s="209"/>
      <c r="C16" s="209"/>
      <c r="D16" s="209"/>
      <c r="E16" s="163"/>
      <c r="F16" s="163"/>
      <c r="G16" s="177"/>
      <c r="H16" s="165"/>
    </row>
    <row r="17" spans="1:8" s="1" customFormat="1" ht="21.75" customHeight="1" thickBot="1">
      <c r="A17" s="50"/>
      <c r="B17" s="51"/>
      <c r="C17" s="51"/>
      <c r="D17" s="51"/>
      <c r="E17" s="166"/>
      <c r="F17" s="166"/>
      <c r="G17" s="178"/>
      <c r="H17" s="168"/>
    </row>
    <row r="18" spans="1:8" s="1" customFormat="1" ht="21.75" customHeight="1" thickTop="1" thickBot="1">
      <c r="A18" s="799" t="s">
        <v>38</v>
      </c>
      <c r="B18" s="800"/>
      <c r="C18" s="800"/>
      <c r="D18" s="801"/>
      <c r="E18" s="328">
        <f>SUM(E10:E17)</f>
        <v>0</v>
      </c>
      <c r="F18" s="328">
        <f>SUM(F10:F17)</f>
        <v>0</v>
      </c>
      <c r="G18" s="329">
        <f>SUM(G10:G17)</f>
        <v>0</v>
      </c>
      <c r="H18" s="330">
        <f>SUM(H10:H17)</f>
        <v>0</v>
      </c>
    </row>
    <row r="19" spans="1:8" s="1" customFormat="1" ht="42" customHeight="1">
      <c r="A19" s="232" t="s">
        <v>110</v>
      </c>
      <c r="B19" s="648" t="s">
        <v>54</v>
      </c>
      <c r="C19" s="648"/>
      <c r="D19" s="648"/>
      <c r="E19" s="648"/>
      <c r="F19" s="648"/>
      <c r="G19" s="648"/>
      <c r="H19" s="803"/>
    </row>
    <row r="20" spans="1:8" s="1" customFormat="1" ht="18" customHeight="1">
      <c r="A20" s="234" t="s">
        <v>203</v>
      </c>
      <c r="B20" s="641" t="s">
        <v>260</v>
      </c>
      <c r="C20" s="641"/>
      <c r="D20" s="641"/>
      <c r="E20" s="641"/>
      <c r="F20" s="641"/>
      <c r="G20" s="641"/>
      <c r="H20" s="641"/>
    </row>
  </sheetData>
  <sheetProtection insertColumns="0" insertRows="0"/>
  <mergeCells count="11">
    <mergeCell ref="B20:H20"/>
    <mergeCell ref="E2:H2"/>
    <mergeCell ref="A18:D18"/>
    <mergeCell ref="A4:H4"/>
    <mergeCell ref="B19:H19"/>
    <mergeCell ref="A6:A7"/>
    <mergeCell ref="B6:B7"/>
    <mergeCell ref="C6:C7"/>
    <mergeCell ref="D6:D7"/>
    <mergeCell ref="E6:F6"/>
    <mergeCell ref="G6:H6"/>
  </mergeCells>
  <phoneticPr fontId="4"/>
  <printOptions horizontalCentered="1"/>
  <pageMargins left="0.55118110236220474" right="0.55118110236220474" top="0.55118110236220474" bottom="0.98425196850393704" header="0.31496062992125984" footer="0.51181102362204722"/>
  <pageSetup paperSize="9" scale="86" orientation="portrait" horizontalDpi="300" verticalDpi="300" r:id="rId1"/>
  <headerFooter alignWithMargins="0"/>
  <ignoredErrors>
    <ignoredError sqref="G1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AM67"/>
  <sheetViews>
    <sheetView showGridLines="0" tabSelected="1" view="pageBreakPreview" zoomScaleNormal="100" zoomScaleSheetLayoutView="100" workbookViewId="0">
      <selection activeCell="AT66" sqref="AT66"/>
    </sheetView>
  </sheetViews>
  <sheetFormatPr defaultColWidth="9" defaultRowHeight="18" customHeight="1"/>
  <cols>
    <col min="1" max="2" width="1.625" style="36" customWidth="1"/>
    <col min="3" max="3" width="3" style="36" customWidth="1"/>
    <col min="4" max="5" width="2.875" style="36" customWidth="1"/>
    <col min="6" max="16" width="3" style="36" customWidth="1"/>
    <col min="17" max="17" width="3.25" style="36" customWidth="1"/>
    <col min="18" max="18" width="3" style="36" customWidth="1"/>
    <col min="19" max="19" width="3.75" style="36" customWidth="1"/>
    <col min="20" max="22" width="3" style="36" customWidth="1"/>
    <col min="23" max="23" width="3.75" style="36" customWidth="1"/>
    <col min="24" max="24" width="3" style="36" customWidth="1"/>
    <col min="25" max="34" width="3.25" style="36" customWidth="1"/>
    <col min="35" max="35" width="3" style="36" customWidth="1"/>
    <col min="36" max="36" width="1.625" style="36" customWidth="1"/>
    <col min="37" max="37" width="3" style="36" customWidth="1"/>
    <col min="38" max="39" width="3" style="36" hidden="1" customWidth="1"/>
    <col min="40" max="45" width="3" style="36" customWidth="1"/>
    <col min="46" max="16384" width="9" style="36"/>
  </cols>
  <sheetData>
    <row r="1" spans="1:38" ht="18" customHeight="1">
      <c r="B1" s="235" t="s">
        <v>245</v>
      </c>
      <c r="AL1" s="36" t="s">
        <v>59</v>
      </c>
    </row>
    <row r="2" spans="1:38" ht="18" customHeight="1">
      <c r="B2" s="464" t="s">
        <v>139</v>
      </c>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row>
    <row r="3" spans="1:38" ht="18" customHeight="1" thickBot="1">
      <c r="A3" s="291"/>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36"/>
      <c r="AG3" s="236"/>
      <c r="AJ3" s="291"/>
      <c r="AK3" s="293"/>
    </row>
    <row r="4" spans="1:38" ht="18" customHeight="1" thickBot="1">
      <c r="A4" s="40"/>
      <c r="B4" s="40"/>
      <c r="C4" s="40"/>
      <c r="D4" s="237"/>
      <c r="E4" s="237"/>
      <c r="F4" s="237"/>
      <c r="G4" s="237"/>
      <c r="H4" s="237"/>
      <c r="I4" s="237"/>
      <c r="J4" s="237"/>
      <c r="K4" s="237"/>
      <c r="L4" s="237"/>
      <c r="M4" s="237"/>
      <c r="N4" s="237"/>
      <c r="O4" s="237"/>
      <c r="P4" s="714" t="s">
        <v>1</v>
      </c>
      <c r="Q4" s="715"/>
      <c r="R4" s="715"/>
      <c r="S4" s="715"/>
      <c r="T4" s="715"/>
      <c r="U4" s="715"/>
      <c r="V4" s="825">
        <f>【様式５】実績報告書Ⅰ!V4</f>
        <v>0</v>
      </c>
      <c r="W4" s="826"/>
      <c r="X4" s="826"/>
      <c r="Y4" s="826"/>
      <c r="Z4" s="826"/>
      <c r="AA4" s="826"/>
      <c r="AB4" s="826"/>
      <c r="AC4" s="826"/>
      <c r="AD4" s="826"/>
      <c r="AE4" s="826"/>
      <c r="AF4" s="826"/>
      <c r="AG4" s="826"/>
      <c r="AH4" s="827"/>
      <c r="AJ4" s="40"/>
    </row>
    <row r="5" spans="1:38" ht="18" customHeight="1" thickBot="1">
      <c r="A5" s="40"/>
      <c r="B5" s="40"/>
      <c r="C5" s="40"/>
      <c r="D5" s="237"/>
      <c r="E5" s="237"/>
      <c r="F5" s="237"/>
      <c r="G5" s="237"/>
      <c r="H5" s="237"/>
      <c r="I5" s="237"/>
      <c r="J5" s="237"/>
      <c r="K5" s="237"/>
      <c r="L5" s="237"/>
      <c r="M5" s="237"/>
      <c r="N5" s="237"/>
      <c r="O5" s="237"/>
      <c r="P5" s="697" t="s">
        <v>2</v>
      </c>
      <c r="Q5" s="698"/>
      <c r="R5" s="698"/>
      <c r="S5" s="698"/>
      <c r="T5" s="698"/>
      <c r="U5" s="698"/>
      <c r="V5" s="825">
        <f>【様式５】実績報告書Ⅰ!V5</f>
        <v>0</v>
      </c>
      <c r="W5" s="826"/>
      <c r="X5" s="826"/>
      <c r="Y5" s="826"/>
      <c r="Z5" s="826"/>
      <c r="AA5" s="826"/>
      <c r="AB5" s="826"/>
      <c r="AC5" s="826"/>
      <c r="AD5" s="826"/>
      <c r="AE5" s="826"/>
      <c r="AF5" s="826"/>
      <c r="AG5" s="826"/>
      <c r="AH5" s="827"/>
      <c r="AJ5" s="40"/>
    </row>
    <row r="6" spans="1:38" ht="18" customHeight="1">
      <c r="D6" s="237"/>
      <c r="E6" s="237"/>
      <c r="F6" s="237"/>
      <c r="G6" s="237"/>
      <c r="H6" s="237"/>
      <c r="I6" s="237"/>
      <c r="J6" s="237"/>
      <c r="K6" s="237"/>
      <c r="L6" s="237"/>
      <c r="M6" s="237"/>
      <c r="N6" s="237"/>
      <c r="O6" s="237"/>
      <c r="P6" s="823" t="s">
        <v>21</v>
      </c>
      <c r="Q6" s="824"/>
      <c r="R6" s="824"/>
      <c r="S6" s="824"/>
      <c r="T6" s="824"/>
      <c r="U6" s="824"/>
      <c r="V6" s="825">
        <f>【様式５】実績報告書Ⅰ!V6</f>
        <v>0</v>
      </c>
      <c r="W6" s="826"/>
      <c r="X6" s="826"/>
      <c r="Y6" s="826"/>
      <c r="Z6" s="826"/>
      <c r="AA6" s="826"/>
      <c r="AB6" s="826"/>
      <c r="AC6" s="826"/>
      <c r="AD6" s="826"/>
      <c r="AE6" s="826"/>
      <c r="AF6" s="826"/>
      <c r="AG6" s="826"/>
      <c r="AH6" s="827"/>
    </row>
    <row r="7" spans="1:38" ht="18" hidden="1" customHeight="1" thickBot="1">
      <c r="D7" s="237"/>
      <c r="E7" s="237"/>
      <c r="F7" s="237"/>
      <c r="G7" s="237"/>
      <c r="H7" s="237"/>
      <c r="I7" s="237"/>
      <c r="J7" s="237"/>
      <c r="K7" s="237"/>
      <c r="L7" s="237"/>
      <c r="M7" s="237"/>
      <c r="N7" s="237"/>
      <c r="O7" s="237"/>
      <c r="P7" s="813" t="s">
        <v>20</v>
      </c>
      <c r="Q7" s="814"/>
      <c r="R7" s="814"/>
      <c r="S7" s="814"/>
      <c r="T7" s="814"/>
      <c r="U7" s="814"/>
      <c r="V7" s="15" t="e">
        <f>#REF!</f>
        <v>#REF!</v>
      </c>
      <c r="W7" s="43" t="e">
        <f>#REF!</f>
        <v>#REF!</v>
      </c>
      <c r="X7" s="15" t="e">
        <f>#REF!</f>
        <v>#REF!</v>
      </c>
      <c r="Y7" s="13" t="e">
        <f>#REF!</f>
        <v>#REF!</v>
      </c>
      <c r="Z7" s="43" t="e">
        <f>#REF!</f>
        <v>#REF!</v>
      </c>
      <c r="AA7" s="15" t="e">
        <f>#REF!</f>
        <v>#REF!</v>
      </c>
      <c r="AB7" s="43" t="e">
        <f>#REF!</f>
        <v>#REF!</v>
      </c>
      <c r="AC7" s="15" t="e">
        <f>#REF!</f>
        <v>#REF!</v>
      </c>
      <c r="AD7" s="13" t="e">
        <f>#REF!</f>
        <v>#REF!</v>
      </c>
      <c r="AE7" s="13" t="e">
        <f>#REF!</f>
        <v>#REF!</v>
      </c>
      <c r="AF7" s="13" t="e">
        <f>#REF!</f>
        <v>#REF!</v>
      </c>
      <c r="AG7" s="43" t="e">
        <f>#REF!</f>
        <v>#REF!</v>
      </c>
      <c r="AH7" s="16" t="e">
        <f>#REF!</f>
        <v>#REF!</v>
      </c>
    </row>
    <row r="8" spans="1:38" ht="9" customHeight="1">
      <c r="A8" s="40"/>
      <c r="B8" s="40"/>
      <c r="C8" s="40"/>
      <c r="D8" s="40"/>
      <c r="E8" s="40"/>
      <c r="F8" s="40"/>
      <c r="G8" s="40"/>
      <c r="H8" s="40"/>
      <c r="I8" s="40"/>
      <c r="J8" s="40"/>
      <c r="K8" s="40"/>
      <c r="L8" s="40"/>
      <c r="M8" s="40"/>
      <c r="N8" s="40"/>
      <c r="O8" s="40"/>
      <c r="P8" s="40"/>
      <c r="Q8" s="40"/>
      <c r="R8" s="40"/>
      <c r="S8" s="221"/>
      <c r="T8" s="221"/>
      <c r="U8" s="221"/>
      <c r="V8" s="221"/>
      <c r="W8" s="221"/>
      <c r="X8" s="221"/>
      <c r="Y8" s="221"/>
      <c r="Z8" s="221"/>
      <c r="AA8" s="372"/>
      <c r="AB8" s="372"/>
      <c r="AC8" s="372"/>
      <c r="AD8" s="372"/>
      <c r="AE8" s="372"/>
      <c r="AF8" s="372"/>
      <c r="AG8" s="372"/>
      <c r="AJ8" s="40"/>
    </row>
    <row r="9" spans="1:38" ht="18" customHeight="1" thickBot="1">
      <c r="B9" s="36" t="s">
        <v>81</v>
      </c>
    </row>
    <row r="10" spans="1:38" ht="30" customHeight="1">
      <c r="C10" s="238" t="s">
        <v>4</v>
      </c>
      <c r="D10" s="238" t="s">
        <v>85</v>
      </c>
      <c r="E10" s="239"/>
      <c r="F10" s="239"/>
      <c r="G10" s="239"/>
      <c r="H10" s="239"/>
      <c r="I10" s="239"/>
      <c r="J10" s="239"/>
      <c r="K10" s="239"/>
      <c r="L10" s="239"/>
      <c r="M10" s="239"/>
      <c r="N10" s="239"/>
      <c r="O10" s="239"/>
      <c r="P10" s="239"/>
      <c r="Q10" s="240"/>
      <c r="R10" s="819"/>
      <c r="S10" s="820"/>
      <c r="T10" s="820"/>
      <c r="U10" s="820"/>
      <c r="V10" s="820"/>
      <c r="W10" s="820"/>
      <c r="X10" s="820"/>
      <c r="Y10" s="820"/>
      <c r="Z10" s="820"/>
      <c r="AA10" s="820"/>
      <c r="AB10" s="820"/>
      <c r="AC10" s="820"/>
      <c r="AD10" s="820"/>
      <c r="AE10" s="820"/>
      <c r="AF10" s="820"/>
      <c r="AG10" s="820"/>
      <c r="AH10" s="820"/>
      <c r="AI10" s="241" t="s">
        <v>8</v>
      </c>
    </row>
    <row r="11" spans="1:38" ht="46.5" customHeight="1">
      <c r="C11" s="242" t="s">
        <v>5</v>
      </c>
      <c r="D11" s="436" t="s">
        <v>86</v>
      </c>
      <c r="E11" s="821"/>
      <c r="F11" s="821"/>
      <c r="G11" s="437"/>
      <c r="H11" s="437"/>
      <c r="I11" s="437"/>
      <c r="J11" s="437"/>
      <c r="K11" s="437"/>
      <c r="L11" s="437"/>
      <c r="M11" s="437"/>
      <c r="N11" s="437"/>
      <c r="O11" s="437"/>
      <c r="P11" s="437"/>
      <c r="Q11" s="438"/>
      <c r="R11" s="812"/>
      <c r="S11" s="822"/>
      <c r="T11" s="822"/>
      <c r="U11" s="822"/>
      <c r="V11" s="822"/>
      <c r="W11" s="822"/>
      <c r="X11" s="822"/>
      <c r="Y11" s="822"/>
      <c r="Z11" s="822"/>
      <c r="AA11" s="822"/>
      <c r="AB11" s="822"/>
      <c r="AC11" s="822"/>
      <c r="AD11" s="822"/>
      <c r="AE11" s="822"/>
      <c r="AF11" s="822"/>
      <c r="AG11" s="822"/>
      <c r="AH11" s="822"/>
      <c r="AI11" s="243" t="s">
        <v>8</v>
      </c>
    </row>
    <row r="12" spans="1:38" ht="18.75" customHeight="1">
      <c r="C12" s="486" t="s">
        <v>6</v>
      </c>
      <c r="D12" s="805" t="s">
        <v>83</v>
      </c>
      <c r="E12" s="806"/>
      <c r="F12" s="806"/>
      <c r="G12" s="807"/>
      <c r="H12" s="807"/>
      <c r="I12" s="807"/>
      <c r="J12" s="807"/>
      <c r="K12" s="807"/>
      <c r="L12" s="807"/>
      <c r="M12" s="807"/>
      <c r="N12" s="807"/>
      <c r="O12" s="807"/>
      <c r="P12" s="807"/>
      <c r="Q12" s="808"/>
      <c r="R12" s="445" t="s">
        <v>69</v>
      </c>
      <c r="S12" s="446"/>
      <c r="T12" s="446"/>
      <c r="U12" s="446"/>
      <c r="V12" s="446"/>
      <c r="W12" s="446"/>
      <c r="X12" s="446"/>
      <c r="Y12" s="446"/>
      <c r="Z12" s="446"/>
      <c r="AA12" s="445" t="s">
        <v>71</v>
      </c>
      <c r="AB12" s="446"/>
      <c r="AC12" s="446"/>
      <c r="AD12" s="446"/>
      <c r="AE12" s="446"/>
      <c r="AF12" s="446"/>
      <c r="AG12" s="446"/>
      <c r="AH12" s="446"/>
      <c r="AI12" s="447"/>
    </row>
    <row r="13" spans="1:38" ht="30" customHeight="1">
      <c r="C13" s="487"/>
      <c r="D13" s="442"/>
      <c r="E13" s="443"/>
      <c r="F13" s="443"/>
      <c r="G13" s="443"/>
      <c r="H13" s="443"/>
      <c r="I13" s="443"/>
      <c r="J13" s="443"/>
      <c r="K13" s="443"/>
      <c r="L13" s="443"/>
      <c r="M13" s="443"/>
      <c r="N13" s="443"/>
      <c r="O13" s="443"/>
      <c r="P13" s="443"/>
      <c r="Q13" s="444"/>
      <c r="R13" s="809" t="str">
        <f>IF(R10-R11&gt;0,"〇","")</f>
        <v/>
      </c>
      <c r="S13" s="810"/>
      <c r="T13" s="810"/>
      <c r="U13" s="810"/>
      <c r="V13" s="810"/>
      <c r="W13" s="810"/>
      <c r="X13" s="810"/>
      <c r="Y13" s="810"/>
      <c r="Z13" s="811"/>
      <c r="AA13" s="812"/>
      <c r="AB13" s="506"/>
      <c r="AC13" s="506"/>
      <c r="AD13" s="506"/>
      <c r="AE13" s="506"/>
      <c r="AF13" s="506"/>
      <c r="AG13" s="506"/>
      <c r="AH13" s="506"/>
      <c r="AI13" s="507"/>
    </row>
    <row r="14" spans="1:38" ht="17.100000000000001" customHeight="1">
      <c r="C14" s="244" t="s">
        <v>14</v>
      </c>
      <c r="D14" s="389" t="s">
        <v>17</v>
      </c>
      <c r="E14" s="815"/>
      <c r="F14" s="815"/>
      <c r="G14" s="390"/>
      <c r="H14" s="390"/>
      <c r="I14" s="390"/>
      <c r="J14" s="390"/>
      <c r="K14" s="391"/>
      <c r="L14" s="361"/>
      <c r="M14" s="361"/>
      <c r="N14" s="361"/>
      <c r="O14" s="361"/>
      <c r="P14" s="361"/>
      <c r="Q14" s="245"/>
      <c r="R14" s="46"/>
      <c r="S14" s="477" t="s">
        <v>26</v>
      </c>
      <c r="T14" s="477"/>
      <c r="U14" s="477"/>
      <c r="V14" s="477"/>
      <c r="W14" s="477"/>
      <c r="X14" s="477"/>
      <c r="Y14" s="477"/>
      <c r="Z14" s="477"/>
      <c r="AA14" s="477"/>
      <c r="AB14" s="477"/>
      <c r="AC14" s="477"/>
      <c r="AD14" s="477"/>
      <c r="AE14" s="477"/>
      <c r="AF14" s="477"/>
      <c r="AG14" s="477"/>
      <c r="AH14" s="477"/>
      <c r="AI14" s="478"/>
    </row>
    <row r="15" spans="1:38" ht="17.100000000000001" customHeight="1">
      <c r="C15" s="246"/>
      <c r="D15" s="439" t="s">
        <v>82</v>
      </c>
      <c r="E15" s="816"/>
      <c r="F15" s="816"/>
      <c r="G15" s="817"/>
      <c r="H15" s="817"/>
      <c r="I15" s="817"/>
      <c r="J15" s="817"/>
      <c r="K15" s="817"/>
      <c r="L15" s="817"/>
      <c r="M15" s="817"/>
      <c r="N15" s="817"/>
      <c r="O15" s="817"/>
      <c r="P15" s="817"/>
      <c r="Q15" s="441"/>
      <c r="R15" s="46"/>
      <c r="S15" s="495" t="s">
        <v>60</v>
      </c>
      <c r="T15" s="495"/>
      <c r="U15" s="495"/>
      <c r="V15" s="495"/>
      <c r="W15" s="495"/>
      <c r="X15" s="495"/>
      <c r="Y15" s="495"/>
      <c r="Z15" s="495"/>
      <c r="AA15" s="495"/>
      <c r="AB15" s="495"/>
      <c r="AC15" s="495"/>
      <c r="AD15" s="495"/>
      <c r="AE15" s="495"/>
      <c r="AF15" s="495"/>
      <c r="AG15" s="495"/>
      <c r="AH15" s="495"/>
      <c r="AI15" s="496"/>
    </row>
    <row r="16" spans="1:38" ht="17.100000000000001" customHeight="1">
      <c r="C16" s="246"/>
      <c r="D16" s="818"/>
      <c r="E16" s="440"/>
      <c r="F16" s="440"/>
      <c r="G16" s="817"/>
      <c r="H16" s="817"/>
      <c r="I16" s="817"/>
      <c r="J16" s="817"/>
      <c r="K16" s="817"/>
      <c r="L16" s="817"/>
      <c r="M16" s="817"/>
      <c r="N16" s="817"/>
      <c r="O16" s="817"/>
      <c r="P16" s="817"/>
      <c r="Q16" s="441"/>
      <c r="R16" s="46"/>
      <c r="S16" s="497" t="s">
        <v>61</v>
      </c>
      <c r="T16" s="497"/>
      <c r="U16" s="497"/>
      <c r="V16" s="497"/>
      <c r="W16" s="497"/>
      <c r="X16" s="497"/>
      <c r="Y16" s="497"/>
      <c r="Z16" s="497"/>
      <c r="AA16" s="497"/>
      <c r="AB16" s="497"/>
      <c r="AC16" s="497"/>
      <c r="AD16" s="497"/>
      <c r="AE16" s="497"/>
      <c r="AF16" s="497"/>
      <c r="AG16" s="497"/>
      <c r="AH16" s="497"/>
      <c r="AI16" s="498"/>
    </row>
    <row r="17" spans="1:36" ht="17.100000000000001" customHeight="1">
      <c r="C17" s="246"/>
      <c r="D17" s="442"/>
      <c r="E17" s="443"/>
      <c r="F17" s="443"/>
      <c r="G17" s="443"/>
      <c r="H17" s="443"/>
      <c r="I17" s="443"/>
      <c r="J17" s="443"/>
      <c r="K17" s="443"/>
      <c r="L17" s="443"/>
      <c r="M17" s="443"/>
      <c r="N17" s="443"/>
      <c r="O17" s="443"/>
      <c r="P17" s="443"/>
      <c r="Q17" s="444"/>
      <c r="R17" s="46"/>
      <c r="S17" s="499" t="s">
        <v>62</v>
      </c>
      <c r="T17" s="499"/>
      <c r="U17" s="499"/>
      <c r="V17" s="499"/>
      <c r="W17" s="499"/>
      <c r="X17" s="499"/>
      <c r="Y17" s="499"/>
      <c r="Z17" s="499"/>
      <c r="AA17" s="499"/>
      <c r="AB17" s="499"/>
      <c r="AC17" s="499"/>
      <c r="AD17" s="499"/>
      <c r="AE17" s="499"/>
      <c r="AF17" s="499"/>
      <c r="AG17" s="499"/>
      <c r="AH17" s="499"/>
      <c r="AI17" s="500"/>
    </row>
    <row r="18" spans="1:36" ht="36.75" customHeight="1" thickBot="1">
      <c r="C18" s="247"/>
      <c r="D18" s="841" t="s">
        <v>15</v>
      </c>
      <c r="E18" s="842"/>
      <c r="F18" s="842"/>
      <c r="G18" s="843"/>
      <c r="H18" s="843"/>
      <c r="I18" s="843"/>
      <c r="J18" s="843"/>
      <c r="K18" s="843"/>
      <c r="L18" s="843"/>
      <c r="M18" s="843"/>
      <c r="N18" s="843"/>
      <c r="O18" s="843"/>
      <c r="P18" s="843"/>
      <c r="Q18" s="844"/>
      <c r="R18" s="400"/>
      <c r="S18" s="401"/>
      <c r="T18" s="401"/>
      <c r="U18" s="401"/>
      <c r="V18" s="401"/>
      <c r="W18" s="401"/>
      <c r="X18" s="401"/>
      <c r="Y18" s="401"/>
      <c r="Z18" s="401"/>
      <c r="AA18" s="401"/>
      <c r="AB18" s="401"/>
      <c r="AC18" s="401"/>
      <c r="AD18" s="401"/>
      <c r="AE18" s="401"/>
      <c r="AF18" s="401"/>
      <c r="AG18" s="401"/>
      <c r="AH18" s="401"/>
      <c r="AI18" s="402"/>
    </row>
    <row r="19" spans="1:36" ht="17.25" customHeight="1">
      <c r="A19" s="40"/>
      <c r="B19" s="40"/>
      <c r="C19" s="40"/>
      <c r="D19" s="40"/>
      <c r="E19" s="40"/>
      <c r="F19" s="40"/>
      <c r="G19" s="40"/>
      <c r="H19" s="40"/>
      <c r="I19" s="40"/>
      <c r="J19" s="40"/>
      <c r="K19" s="40"/>
      <c r="L19" s="40"/>
      <c r="M19" s="40"/>
      <c r="N19" s="40"/>
      <c r="O19" s="40"/>
      <c r="P19" s="40"/>
      <c r="Q19" s="40"/>
      <c r="R19" s="40"/>
      <c r="S19" s="221"/>
      <c r="T19" s="221"/>
      <c r="U19" s="221"/>
      <c r="V19" s="221"/>
      <c r="W19" s="221"/>
      <c r="X19" s="221"/>
      <c r="Y19" s="221"/>
      <c r="Z19" s="221"/>
      <c r="AA19" s="372"/>
      <c r="AB19" s="372"/>
      <c r="AC19" s="372"/>
      <c r="AD19" s="372"/>
      <c r="AE19" s="372"/>
      <c r="AF19" s="372"/>
      <c r="AG19" s="372"/>
      <c r="AJ19" s="40"/>
    </row>
    <row r="20" spans="1:36" ht="17.25" customHeight="1" thickBot="1">
      <c r="A20" s="40"/>
      <c r="B20" s="36" t="s">
        <v>127</v>
      </c>
      <c r="C20" s="40"/>
      <c r="D20" s="40"/>
      <c r="E20" s="40"/>
      <c r="F20" s="40"/>
      <c r="G20" s="40"/>
      <c r="H20" s="40"/>
      <c r="I20" s="40"/>
      <c r="J20" s="40"/>
      <c r="K20" s="40"/>
      <c r="L20" s="40"/>
      <c r="M20" s="40"/>
      <c r="N20" s="40"/>
      <c r="O20" s="40"/>
      <c r="P20" s="40"/>
      <c r="Q20" s="40"/>
      <c r="R20" s="40"/>
      <c r="S20" s="221"/>
      <c r="T20" s="221"/>
      <c r="U20" s="221"/>
      <c r="V20" s="221"/>
      <c r="W20" s="221"/>
      <c r="X20" s="221"/>
      <c r="Y20" s="221"/>
      <c r="Z20" s="221"/>
      <c r="AA20" s="372"/>
      <c r="AB20" s="372"/>
      <c r="AC20" s="372"/>
      <c r="AD20" s="372"/>
      <c r="AE20" s="372"/>
      <c r="AF20" s="372"/>
      <c r="AG20" s="372"/>
      <c r="AJ20" s="40"/>
    </row>
    <row r="21" spans="1:36" s="1" customFormat="1" ht="18" customHeight="1" thickBot="1">
      <c r="C21" s="828" t="s">
        <v>43</v>
      </c>
      <c r="D21" s="421" t="s">
        <v>164</v>
      </c>
      <c r="E21" s="830"/>
      <c r="F21" s="830"/>
      <c r="G21" s="830"/>
      <c r="H21" s="830"/>
      <c r="I21" s="830"/>
      <c r="J21" s="830"/>
      <c r="K21" s="830"/>
      <c r="L21" s="830"/>
      <c r="M21" s="830"/>
      <c r="N21" s="830"/>
      <c r="O21" s="830"/>
      <c r="P21" s="830"/>
      <c r="Q21" s="831"/>
      <c r="R21" s="832" t="s">
        <v>46</v>
      </c>
      <c r="S21" s="704"/>
      <c r="T21" s="9"/>
      <c r="U21" s="294" t="s">
        <v>22</v>
      </c>
      <c r="V21" s="704" t="s">
        <v>45</v>
      </c>
      <c r="W21" s="704"/>
      <c r="X21" s="9"/>
      <c r="Y21" s="79" t="s">
        <v>22</v>
      </c>
      <c r="Z21" s="49"/>
      <c r="AA21" s="5"/>
      <c r="AB21" s="5"/>
      <c r="AC21" s="5"/>
      <c r="AD21" s="5"/>
      <c r="AE21" s="5"/>
      <c r="AF21" s="5"/>
      <c r="AG21" s="5"/>
      <c r="AH21" s="5"/>
      <c r="AI21" s="5"/>
    </row>
    <row r="22" spans="1:36" s="1" customFormat="1" ht="18" customHeight="1">
      <c r="C22" s="829"/>
      <c r="D22" s="725"/>
      <c r="E22" s="726"/>
      <c r="F22" s="726"/>
      <c r="G22" s="726"/>
      <c r="H22" s="726"/>
      <c r="I22" s="726"/>
      <c r="J22" s="726"/>
      <c r="K22" s="726"/>
      <c r="L22" s="726"/>
      <c r="M22" s="726"/>
      <c r="N22" s="726"/>
      <c r="O22" s="726"/>
      <c r="P22" s="726"/>
      <c r="Q22" s="727"/>
      <c r="R22" s="833"/>
      <c r="S22" s="834"/>
      <c r="T22" s="834"/>
      <c r="U22" s="834"/>
      <c r="V22" s="834"/>
      <c r="W22" s="834"/>
      <c r="X22" s="834"/>
      <c r="Y22" s="834"/>
      <c r="Z22" s="835"/>
      <c r="AA22" s="835"/>
      <c r="AB22" s="835"/>
      <c r="AC22" s="835"/>
      <c r="AD22" s="835"/>
      <c r="AE22" s="835"/>
      <c r="AF22" s="835"/>
      <c r="AG22" s="835"/>
      <c r="AH22" s="835"/>
      <c r="AI22" s="17" t="s">
        <v>8</v>
      </c>
    </row>
    <row r="23" spans="1:36" s="1" customFormat="1" ht="33.950000000000003" customHeight="1">
      <c r="C23" s="363"/>
      <c r="D23" s="77"/>
      <c r="E23" s="139"/>
      <c r="F23" s="139"/>
      <c r="G23" s="692" t="s">
        <v>176</v>
      </c>
      <c r="H23" s="693"/>
      <c r="I23" s="693"/>
      <c r="J23" s="693"/>
      <c r="K23" s="693"/>
      <c r="L23" s="693"/>
      <c r="M23" s="693"/>
      <c r="N23" s="693"/>
      <c r="O23" s="693"/>
      <c r="P23" s="693"/>
      <c r="Q23" s="694"/>
      <c r="R23" s="833"/>
      <c r="S23" s="834"/>
      <c r="T23" s="834"/>
      <c r="U23" s="834"/>
      <c r="V23" s="834"/>
      <c r="W23" s="834"/>
      <c r="X23" s="834"/>
      <c r="Y23" s="834"/>
      <c r="Z23" s="834"/>
      <c r="AA23" s="834"/>
      <c r="AB23" s="834"/>
      <c r="AC23" s="834"/>
      <c r="AD23" s="834"/>
      <c r="AE23" s="834"/>
      <c r="AF23" s="834"/>
      <c r="AG23" s="834"/>
      <c r="AH23" s="834"/>
      <c r="AI23" s="19" t="s">
        <v>8</v>
      </c>
    </row>
    <row r="24" spans="1:36" ht="17.100000000000001" customHeight="1" thickBot="1">
      <c r="C24" s="222" t="s">
        <v>44</v>
      </c>
      <c r="D24" s="410" t="s">
        <v>7</v>
      </c>
      <c r="E24" s="410"/>
      <c r="F24" s="411"/>
      <c r="G24" s="411"/>
      <c r="H24" s="411"/>
      <c r="I24" s="411"/>
      <c r="J24" s="411"/>
      <c r="K24" s="411"/>
      <c r="L24" s="411"/>
      <c r="M24" s="411"/>
      <c r="N24" s="411"/>
      <c r="O24" s="411"/>
      <c r="P24" s="411"/>
      <c r="Q24" s="411"/>
      <c r="R24" s="412" t="s">
        <v>165</v>
      </c>
      <c r="S24" s="412"/>
      <c r="T24" s="412"/>
      <c r="U24" s="412"/>
      <c r="V24" s="412"/>
      <c r="W24" s="412"/>
      <c r="X24" s="412"/>
      <c r="Y24" s="412"/>
      <c r="Z24" s="412"/>
      <c r="AA24" s="412"/>
      <c r="AB24" s="412"/>
      <c r="AC24" s="412"/>
      <c r="AD24" s="412"/>
      <c r="AE24" s="412"/>
      <c r="AF24" s="412"/>
      <c r="AG24" s="412"/>
      <c r="AH24" s="412"/>
      <c r="AI24" s="413"/>
    </row>
    <row r="25" spans="1:36" s="1" customFormat="1" ht="45" customHeight="1">
      <c r="C25" s="351" t="s">
        <v>55</v>
      </c>
      <c r="D25" s="409" t="s">
        <v>216</v>
      </c>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row>
    <row r="26" spans="1:36" s="40" customFormat="1" ht="17.100000000000001" customHeight="1">
      <c r="C26" s="218"/>
      <c r="D26" s="80"/>
      <c r="E26" s="80"/>
      <c r="F26" s="80"/>
      <c r="G26" s="80"/>
      <c r="H26" s="80"/>
      <c r="I26" s="80"/>
      <c r="J26" s="80"/>
      <c r="K26" s="80"/>
      <c r="L26" s="80"/>
      <c r="M26" s="80"/>
      <c r="N26" s="80"/>
      <c r="O26" s="80"/>
      <c r="P26" s="80"/>
      <c r="Q26" s="80"/>
      <c r="R26" s="218"/>
      <c r="S26" s="218"/>
      <c r="T26" s="218"/>
      <c r="U26" s="218"/>
      <c r="V26" s="218"/>
      <c r="W26" s="218"/>
      <c r="X26" s="218"/>
      <c r="Y26" s="218"/>
      <c r="Z26" s="218"/>
      <c r="AA26" s="218"/>
      <c r="AB26" s="218"/>
      <c r="AC26" s="218"/>
      <c r="AD26" s="218"/>
      <c r="AE26" s="218"/>
      <c r="AF26" s="218"/>
      <c r="AG26" s="218"/>
      <c r="AH26" s="218"/>
      <c r="AI26" s="218"/>
    </row>
    <row r="27" spans="1:36" s="40" customFormat="1" ht="17.100000000000001" customHeight="1" thickBot="1">
      <c r="B27" s="41" t="s">
        <v>189</v>
      </c>
      <c r="C27" s="81"/>
      <c r="D27" s="80"/>
      <c r="E27" s="80"/>
      <c r="F27" s="80"/>
      <c r="G27" s="80"/>
      <c r="H27" s="80"/>
      <c r="I27" s="80"/>
      <c r="J27" s="80"/>
      <c r="K27" s="80"/>
      <c r="L27" s="80"/>
      <c r="M27" s="80"/>
      <c r="N27" s="80"/>
      <c r="O27" s="80"/>
      <c r="P27" s="80"/>
      <c r="Q27" s="80"/>
      <c r="R27" s="218"/>
      <c r="S27" s="218"/>
      <c r="T27" s="218"/>
      <c r="U27" s="218"/>
      <c r="V27" s="218"/>
      <c r="W27" s="218"/>
      <c r="X27" s="218"/>
      <c r="Y27" s="218"/>
      <c r="Z27" s="218"/>
      <c r="AA27" s="218"/>
      <c r="AB27" s="218"/>
      <c r="AC27" s="218"/>
      <c r="AD27" s="218"/>
      <c r="AE27" s="218"/>
      <c r="AF27" s="218"/>
      <c r="AG27" s="218"/>
      <c r="AH27" s="218"/>
      <c r="AI27" s="218"/>
    </row>
    <row r="28" spans="1:36" ht="33.950000000000003" customHeight="1">
      <c r="C28" s="369" t="s">
        <v>128</v>
      </c>
      <c r="D28" s="847" t="s">
        <v>166</v>
      </c>
      <c r="E28" s="848"/>
      <c r="F28" s="848"/>
      <c r="G28" s="848"/>
      <c r="H28" s="848"/>
      <c r="I28" s="848"/>
      <c r="J28" s="848"/>
      <c r="K28" s="848"/>
      <c r="L28" s="848"/>
      <c r="M28" s="848"/>
      <c r="N28" s="848"/>
      <c r="O28" s="848"/>
      <c r="P28" s="848"/>
      <c r="Q28" s="849"/>
      <c r="R28" s="456">
        <f>ROUNDDOWN(R29+R37,-3)</f>
        <v>0</v>
      </c>
      <c r="S28" s="457"/>
      <c r="T28" s="457"/>
      <c r="U28" s="457"/>
      <c r="V28" s="457"/>
      <c r="W28" s="457"/>
      <c r="X28" s="457"/>
      <c r="Y28" s="457"/>
      <c r="Z28" s="457"/>
      <c r="AA28" s="457"/>
      <c r="AB28" s="457"/>
      <c r="AC28" s="457"/>
      <c r="AD28" s="457"/>
      <c r="AE28" s="457"/>
      <c r="AF28" s="457"/>
      <c r="AG28" s="457"/>
      <c r="AH28" s="457"/>
      <c r="AI28" s="345" t="s">
        <v>8</v>
      </c>
    </row>
    <row r="29" spans="1:36" ht="17.100000000000001" customHeight="1">
      <c r="C29" s="138"/>
      <c r="D29" s="40"/>
      <c r="E29" s="40"/>
      <c r="F29" s="82" t="s">
        <v>185</v>
      </c>
      <c r="G29" s="83"/>
      <c r="H29" s="83"/>
      <c r="I29" s="83"/>
      <c r="J29" s="83"/>
      <c r="K29" s="83"/>
      <c r="L29" s="83"/>
      <c r="M29" s="83"/>
      <c r="N29" s="83"/>
      <c r="O29" s="83"/>
      <c r="P29" s="83"/>
      <c r="Q29" s="84"/>
      <c r="R29" s="458">
        <f>R30-R31-R33-R36</f>
        <v>0</v>
      </c>
      <c r="S29" s="459"/>
      <c r="T29" s="459"/>
      <c r="U29" s="459"/>
      <c r="V29" s="459"/>
      <c r="W29" s="459"/>
      <c r="X29" s="459"/>
      <c r="Y29" s="459"/>
      <c r="Z29" s="459"/>
      <c r="AA29" s="459"/>
      <c r="AB29" s="459"/>
      <c r="AC29" s="459"/>
      <c r="AD29" s="459"/>
      <c r="AE29" s="459"/>
      <c r="AF29" s="459"/>
      <c r="AG29" s="459"/>
      <c r="AH29" s="459"/>
      <c r="AI29" s="18" t="s">
        <v>8</v>
      </c>
    </row>
    <row r="30" spans="1:36" ht="59.25" customHeight="1">
      <c r="C30" s="138"/>
      <c r="D30" s="40"/>
      <c r="E30" s="40"/>
      <c r="F30" s="85"/>
      <c r="G30" s="406" t="s">
        <v>268</v>
      </c>
      <c r="H30" s="407"/>
      <c r="I30" s="407"/>
      <c r="J30" s="407"/>
      <c r="K30" s="407"/>
      <c r="L30" s="407"/>
      <c r="M30" s="407"/>
      <c r="N30" s="407"/>
      <c r="O30" s="407"/>
      <c r="P30" s="407"/>
      <c r="Q30" s="408"/>
      <c r="R30" s="671"/>
      <c r="S30" s="672"/>
      <c r="T30" s="672"/>
      <c r="U30" s="672"/>
      <c r="V30" s="672"/>
      <c r="W30" s="672"/>
      <c r="X30" s="672"/>
      <c r="Y30" s="672"/>
      <c r="Z30" s="672"/>
      <c r="AA30" s="672"/>
      <c r="AB30" s="672"/>
      <c r="AC30" s="672"/>
      <c r="AD30" s="672"/>
      <c r="AE30" s="672"/>
      <c r="AF30" s="672"/>
      <c r="AG30" s="672"/>
      <c r="AH30" s="672"/>
      <c r="AI30" s="18" t="s">
        <v>8</v>
      </c>
    </row>
    <row r="31" spans="1:36" ht="33.75" customHeight="1">
      <c r="C31" s="138"/>
      <c r="D31" s="40"/>
      <c r="E31" s="40"/>
      <c r="F31" s="85"/>
      <c r="G31" s="406" t="s">
        <v>184</v>
      </c>
      <c r="H31" s="407"/>
      <c r="I31" s="407"/>
      <c r="J31" s="407"/>
      <c r="K31" s="407"/>
      <c r="L31" s="407"/>
      <c r="M31" s="407"/>
      <c r="N31" s="407"/>
      <c r="O31" s="407"/>
      <c r="P31" s="407"/>
      <c r="Q31" s="408"/>
      <c r="R31" s="671"/>
      <c r="S31" s="672"/>
      <c r="T31" s="672"/>
      <c r="U31" s="672"/>
      <c r="V31" s="672"/>
      <c r="W31" s="672"/>
      <c r="X31" s="672"/>
      <c r="Y31" s="672"/>
      <c r="Z31" s="672"/>
      <c r="AA31" s="672"/>
      <c r="AB31" s="672"/>
      <c r="AC31" s="672"/>
      <c r="AD31" s="672"/>
      <c r="AE31" s="672"/>
      <c r="AF31" s="672"/>
      <c r="AG31" s="672"/>
      <c r="AH31" s="672"/>
      <c r="AI31" s="18" t="s">
        <v>8</v>
      </c>
    </row>
    <row r="32" spans="1:36" ht="39" hidden="1" customHeight="1">
      <c r="C32" s="138"/>
      <c r="D32" s="40"/>
      <c r="E32" s="40"/>
      <c r="F32" s="85"/>
      <c r="G32" s="86" t="s">
        <v>74</v>
      </c>
      <c r="H32" s="395" t="s">
        <v>73</v>
      </c>
      <c r="I32" s="437"/>
      <c r="J32" s="437"/>
      <c r="K32" s="437"/>
      <c r="L32" s="437"/>
      <c r="M32" s="437"/>
      <c r="N32" s="437"/>
      <c r="O32" s="437"/>
      <c r="P32" s="437"/>
      <c r="Q32" s="438"/>
      <c r="R32" s="288"/>
      <c r="S32" s="289"/>
      <c r="T32" s="289"/>
      <c r="U32" s="289"/>
      <c r="V32" s="289"/>
      <c r="W32" s="289"/>
      <c r="X32" s="289"/>
      <c r="Y32" s="289"/>
      <c r="Z32" s="289"/>
      <c r="AA32" s="289"/>
      <c r="AB32" s="289"/>
      <c r="AC32" s="289"/>
      <c r="AD32" s="289"/>
      <c r="AE32" s="289"/>
      <c r="AF32" s="289"/>
      <c r="AG32" s="289"/>
      <c r="AH32" s="289"/>
      <c r="AI32" s="18" t="s">
        <v>8</v>
      </c>
    </row>
    <row r="33" spans="2:39" ht="17.100000000000001" customHeight="1">
      <c r="C33" s="138"/>
      <c r="D33" s="40"/>
      <c r="E33" s="40"/>
      <c r="F33" s="87"/>
      <c r="G33" s="348" t="s">
        <v>183</v>
      </c>
      <c r="H33" s="88"/>
      <c r="I33" s="224"/>
      <c r="J33" s="224"/>
      <c r="K33" s="224"/>
      <c r="L33" s="224"/>
      <c r="M33" s="224"/>
      <c r="N33" s="224"/>
      <c r="O33" s="224"/>
      <c r="P33" s="224"/>
      <c r="Q33" s="225"/>
      <c r="R33" s="392">
        <f>R34+R35</f>
        <v>0</v>
      </c>
      <c r="S33" s="393"/>
      <c r="T33" s="393"/>
      <c r="U33" s="393"/>
      <c r="V33" s="393"/>
      <c r="W33" s="393"/>
      <c r="X33" s="393"/>
      <c r="Y33" s="393"/>
      <c r="Z33" s="393"/>
      <c r="AA33" s="393"/>
      <c r="AB33" s="393"/>
      <c r="AC33" s="393"/>
      <c r="AD33" s="393"/>
      <c r="AE33" s="393"/>
      <c r="AF33" s="393"/>
      <c r="AG33" s="393"/>
      <c r="AH33" s="393"/>
      <c r="AI33" s="19" t="s">
        <v>8</v>
      </c>
    </row>
    <row r="34" spans="2:39" ht="90.75" customHeight="1">
      <c r="C34" s="138"/>
      <c r="D34" s="40"/>
      <c r="E34" s="40"/>
      <c r="F34" s="85"/>
      <c r="G34" s="89"/>
      <c r="H34" s="676" t="s">
        <v>270</v>
      </c>
      <c r="I34" s="677"/>
      <c r="J34" s="677"/>
      <c r="K34" s="677"/>
      <c r="L34" s="677"/>
      <c r="M34" s="677"/>
      <c r="N34" s="677"/>
      <c r="O34" s="677"/>
      <c r="P34" s="677"/>
      <c r="Q34" s="678"/>
      <c r="R34" s="671"/>
      <c r="S34" s="672"/>
      <c r="T34" s="672"/>
      <c r="U34" s="672"/>
      <c r="V34" s="672"/>
      <c r="W34" s="672"/>
      <c r="X34" s="672"/>
      <c r="Y34" s="672"/>
      <c r="Z34" s="672"/>
      <c r="AA34" s="672"/>
      <c r="AB34" s="672"/>
      <c r="AC34" s="672"/>
      <c r="AD34" s="672"/>
      <c r="AE34" s="672"/>
      <c r="AF34" s="672"/>
      <c r="AG34" s="672"/>
      <c r="AH34" s="672"/>
      <c r="AI34" s="17" t="s">
        <v>8</v>
      </c>
    </row>
    <row r="35" spans="2:39" ht="45" customHeight="1">
      <c r="C35" s="138"/>
      <c r="D35" s="40"/>
      <c r="E35" s="40"/>
      <c r="F35" s="85"/>
      <c r="G35" s="90"/>
      <c r="H35" s="394" t="s">
        <v>193</v>
      </c>
      <c r="I35" s="395"/>
      <c r="J35" s="395"/>
      <c r="K35" s="395"/>
      <c r="L35" s="395"/>
      <c r="M35" s="395"/>
      <c r="N35" s="395"/>
      <c r="O35" s="395"/>
      <c r="P35" s="395"/>
      <c r="Q35" s="396"/>
      <c r="R35" s="671"/>
      <c r="S35" s="672"/>
      <c r="T35" s="672"/>
      <c r="U35" s="672"/>
      <c r="V35" s="672"/>
      <c r="W35" s="672"/>
      <c r="X35" s="672"/>
      <c r="Y35" s="672"/>
      <c r="Z35" s="672"/>
      <c r="AA35" s="672"/>
      <c r="AB35" s="672"/>
      <c r="AC35" s="672"/>
      <c r="AD35" s="672"/>
      <c r="AE35" s="672"/>
      <c r="AF35" s="672"/>
      <c r="AG35" s="672"/>
      <c r="AH35" s="672"/>
      <c r="AI35" s="18" t="s">
        <v>8</v>
      </c>
    </row>
    <row r="36" spans="2:39" ht="69.95" customHeight="1">
      <c r="C36" s="138"/>
      <c r="D36" s="40"/>
      <c r="E36" s="40"/>
      <c r="F36" s="91"/>
      <c r="G36" s="676" t="s">
        <v>186</v>
      </c>
      <c r="H36" s="677"/>
      <c r="I36" s="677"/>
      <c r="J36" s="677"/>
      <c r="K36" s="677"/>
      <c r="L36" s="677"/>
      <c r="M36" s="677"/>
      <c r="N36" s="677"/>
      <c r="O36" s="677"/>
      <c r="P36" s="677"/>
      <c r="Q36" s="678"/>
      <c r="R36" s="671"/>
      <c r="S36" s="672"/>
      <c r="T36" s="672"/>
      <c r="U36" s="672"/>
      <c r="V36" s="672"/>
      <c r="W36" s="672"/>
      <c r="X36" s="672"/>
      <c r="Y36" s="672"/>
      <c r="Z36" s="672"/>
      <c r="AA36" s="672"/>
      <c r="AB36" s="672"/>
      <c r="AC36" s="672"/>
      <c r="AD36" s="672"/>
      <c r="AE36" s="672"/>
      <c r="AF36" s="672"/>
      <c r="AG36" s="672"/>
      <c r="AH36" s="672"/>
      <c r="AI36" s="18" t="s">
        <v>8</v>
      </c>
    </row>
    <row r="37" spans="2:39" ht="17.100000000000001" customHeight="1" thickBot="1">
      <c r="C37" s="92"/>
      <c r="D37" s="93"/>
      <c r="E37" s="93"/>
      <c r="F37" s="349" t="s">
        <v>187</v>
      </c>
      <c r="G37" s="350"/>
      <c r="H37" s="350"/>
      <c r="I37" s="350"/>
      <c r="J37" s="350"/>
      <c r="K37" s="350"/>
      <c r="L37" s="350"/>
      <c r="M37" s="350"/>
      <c r="N37" s="350"/>
      <c r="O37" s="350"/>
      <c r="P37" s="350"/>
      <c r="Q37" s="364"/>
      <c r="R37" s="679"/>
      <c r="S37" s="680"/>
      <c r="T37" s="680"/>
      <c r="U37" s="680"/>
      <c r="V37" s="680"/>
      <c r="W37" s="680"/>
      <c r="X37" s="680"/>
      <c r="Y37" s="680"/>
      <c r="Z37" s="680"/>
      <c r="AA37" s="680"/>
      <c r="AB37" s="680"/>
      <c r="AC37" s="680"/>
      <c r="AD37" s="680"/>
      <c r="AE37" s="680"/>
      <c r="AF37" s="680"/>
      <c r="AG37" s="680"/>
      <c r="AH37" s="680"/>
      <c r="AI37" s="48" t="s">
        <v>8</v>
      </c>
    </row>
    <row r="38" spans="2:39" ht="18" customHeight="1">
      <c r="C38" s="220"/>
      <c r="D38" s="295"/>
      <c r="E38" s="295"/>
      <c r="F38" s="296"/>
      <c r="G38" s="296"/>
      <c r="H38" s="296"/>
      <c r="I38" s="296"/>
      <c r="J38" s="296"/>
      <c r="K38" s="296"/>
      <c r="L38" s="296"/>
      <c r="M38" s="296"/>
      <c r="N38" s="296"/>
      <c r="O38" s="296"/>
      <c r="P38" s="296"/>
      <c r="Q38" s="296"/>
      <c r="R38" s="297"/>
      <c r="S38" s="297"/>
      <c r="T38" s="297"/>
      <c r="U38" s="297"/>
      <c r="V38" s="297"/>
      <c r="W38" s="297"/>
      <c r="X38" s="297"/>
      <c r="Y38" s="297"/>
      <c r="Z38" s="297"/>
      <c r="AA38" s="297"/>
      <c r="AB38" s="297"/>
      <c r="AC38" s="297"/>
      <c r="AD38" s="297"/>
      <c r="AE38" s="297"/>
      <c r="AF38" s="297"/>
      <c r="AG38" s="297"/>
      <c r="AH38" s="298"/>
    </row>
    <row r="39" spans="2:39" ht="18" customHeight="1" thickBot="1">
      <c r="B39" s="36" t="s">
        <v>167</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2:39" s="20" customFormat="1" ht="18" customHeight="1">
      <c r="C40" s="373" t="s">
        <v>43</v>
      </c>
      <c r="D40" s="403" t="s">
        <v>168</v>
      </c>
      <c r="E40" s="804"/>
      <c r="F40" s="804"/>
      <c r="G40" s="804"/>
      <c r="H40" s="804"/>
      <c r="I40" s="804"/>
      <c r="J40" s="804"/>
      <c r="K40" s="804"/>
      <c r="L40" s="804"/>
      <c r="M40" s="804"/>
      <c r="N40" s="804"/>
      <c r="O40" s="804"/>
      <c r="P40" s="804"/>
      <c r="Q40" s="309"/>
      <c r="R40" s="424">
        <f>IFERROR(VLOOKUP(V5,【様式7別添２】一覧表!D9:H17,2,),0)</f>
        <v>0</v>
      </c>
      <c r="S40" s="425"/>
      <c r="T40" s="425"/>
      <c r="U40" s="425"/>
      <c r="V40" s="425"/>
      <c r="W40" s="425"/>
      <c r="X40" s="425"/>
      <c r="Y40" s="425"/>
      <c r="Z40" s="425"/>
      <c r="AA40" s="425"/>
      <c r="AB40" s="425"/>
      <c r="AC40" s="425"/>
      <c r="AD40" s="425"/>
      <c r="AE40" s="425"/>
      <c r="AF40" s="425"/>
      <c r="AG40" s="425"/>
      <c r="AH40" s="426"/>
      <c r="AI40" s="45" t="s">
        <v>8</v>
      </c>
    </row>
    <row r="41" spans="2:39" s="20" customFormat="1" ht="18" customHeight="1">
      <c r="C41" s="367"/>
      <c r="D41" s="188"/>
      <c r="E41" s="189"/>
      <c r="F41" s="189"/>
      <c r="G41" s="189"/>
      <c r="H41" s="383" t="s">
        <v>208</v>
      </c>
      <c r="I41" s="384"/>
      <c r="J41" s="384"/>
      <c r="K41" s="384"/>
      <c r="L41" s="384"/>
      <c r="M41" s="384"/>
      <c r="N41" s="384"/>
      <c r="O41" s="384"/>
      <c r="P41" s="384"/>
      <c r="Q41" s="430"/>
      <c r="R41" s="427">
        <f>IFERROR(VLOOKUP(V5,【様式7別添２】一覧表!D9:H17,3,),0)</f>
        <v>0</v>
      </c>
      <c r="S41" s="428"/>
      <c r="T41" s="428"/>
      <c r="U41" s="428"/>
      <c r="V41" s="428"/>
      <c r="W41" s="428"/>
      <c r="X41" s="428"/>
      <c r="Y41" s="428"/>
      <c r="Z41" s="428"/>
      <c r="AA41" s="428"/>
      <c r="AB41" s="428"/>
      <c r="AC41" s="428"/>
      <c r="AD41" s="428"/>
      <c r="AE41" s="428"/>
      <c r="AF41" s="428"/>
      <c r="AG41" s="428"/>
      <c r="AH41" s="429"/>
      <c r="AI41" s="70" t="s">
        <v>8</v>
      </c>
    </row>
    <row r="42" spans="2:39" s="20" customFormat="1" ht="18" customHeight="1">
      <c r="C42" s="362" t="s">
        <v>130</v>
      </c>
      <c r="D42" s="673" t="s">
        <v>169</v>
      </c>
      <c r="E42" s="674"/>
      <c r="F42" s="674"/>
      <c r="G42" s="674"/>
      <c r="H42" s="674"/>
      <c r="I42" s="674"/>
      <c r="J42" s="674"/>
      <c r="K42" s="674"/>
      <c r="L42" s="674"/>
      <c r="M42" s="674"/>
      <c r="N42" s="674"/>
      <c r="O42" s="674"/>
      <c r="P42" s="674"/>
      <c r="Q42" s="310"/>
      <c r="R42" s="427">
        <f>IFERROR(VLOOKUP(V5,【様式7別添２】一覧表!D9:H17,4,),0)</f>
        <v>0</v>
      </c>
      <c r="S42" s="428"/>
      <c r="T42" s="428"/>
      <c r="U42" s="428"/>
      <c r="V42" s="428"/>
      <c r="W42" s="428"/>
      <c r="X42" s="428"/>
      <c r="Y42" s="428"/>
      <c r="Z42" s="428"/>
      <c r="AA42" s="428"/>
      <c r="AB42" s="428"/>
      <c r="AC42" s="428"/>
      <c r="AD42" s="428"/>
      <c r="AE42" s="428"/>
      <c r="AF42" s="428"/>
      <c r="AG42" s="428"/>
      <c r="AH42" s="429"/>
      <c r="AI42" s="70" t="s">
        <v>8</v>
      </c>
    </row>
    <row r="43" spans="2:39" s="20" customFormat="1" ht="18" customHeight="1" thickBot="1">
      <c r="C43" s="368"/>
      <c r="D43" s="190"/>
      <c r="E43" s="191"/>
      <c r="F43" s="191"/>
      <c r="G43" s="191"/>
      <c r="H43" s="431" t="s">
        <v>209</v>
      </c>
      <c r="I43" s="432"/>
      <c r="J43" s="432"/>
      <c r="K43" s="432"/>
      <c r="L43" s="432"/>
      <c r="M43" s="432"/>
      <c r="N43" s="432"/>
      <c r="O43" s="432"/>
      <c r="P43" s="432"/>
      <c r="Q43" s="433"/>
      <c r="R43" s="414">
        <f>IFERROR(VLOOKUP(V5,【様式7別添２】一覧表!D9:H17,5,),0)</f>
        <v>0</v>
      </c>
      <c r="S43" s="415"/>
      <c r="T43" s="415"/>
      <c r="U43" s="415"/>
      <c r="V43" s="415"/>
      <c r="W43" s="415"/>
      <c r="X43" s="415"/>
      <c r="Y43" s="415"/>
      <c r="Z43" s="415"/>
      <c r="AA43" s="415"/>
      <c r="AB43" s="415"/>
      <c r="AC43" s="415"/>
      <c r="AD43" s="415"/>
      <c r="AE43" s="415"/>
      <c r="AF43" s="415"/>
      <c r="AG43" s="415"/>
      <c r="AH43" s="416"/>
      <c r="AI43" s="25" t="s">
        <v>8</v>
      </c>
    </row>
    <row r="44" spans="2:39" ht="18" customHeight="1">
      <c r="C44" s="27" t="s">
        <v>271</v>
      </c>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row>
    <row r="45" spans="2:39" ht="18" customHeight="1">
      <c r="C45" s="220"/>
      <c r="D45" s="295"/>
      <c r="E45" s="295"/>
      <c r="F45" s="296"/>
      <c r="G45" s="296"/>
      <c r="H45" s="296"/>
      <c r="I45" s="296"/>
      <c r="J45" s="296"/>
      <c r="K45" s="296"/>
      <c r="L45" s="296"/>
      <c r="M45" s="296"/>
      <c r="N45" s="296"/>
      <c r="O45" s="296"/>
      <c r="P45" s="296"/>
      <c r="Q45" s="296"/>
      <c r="R45" s="297"/>
      <c r="S45" s="297"/>
      <c r="T45" s="297"/>
      <c r="U45" s="297"/>
      <c r="V45" s="297"/>
      <c r="W45" s="297"/>
      <c r="X45" s="297"/>
      <c r="Y45" s="297"/>
      <c r="Z45" s="297"/>
      <c r="AA45" s="297"/>
      <c r="AB45" s="297"/>
      <c r="AC45" s="297"/>
      <c r="AD45" s="297"/>
      <c r="AE45" s="297"/>
      <c r="AF45" s="297"/>
      <c r="AG45" s="297"/>
      <c r="AH45" s="298"/>
    </row>
    <row r="46" spans="2:39" ht="18" customHeight="1" thickBot="1">
      <c r="B46" s="36" t="s">
        <v>133</v>
      </c>
      <c r="C46" s="271"/>
      <c r="D46" s="272"/>
      <c r="E46" s="272"/>
      <c r="F46" s="272"/>
      <c r="G46" s="272"/>
      <c r="H46" s="272"/>
      <c r="I46" s="272"/>
      <c r="J46" s="272"/>
      <c r="K46" s="272"/>
      <c r="L46" s="272"/>
      <c r="M46" s="272"/>
      <c r="N46" s="272"/>
      <c r="O46" s="272"/>
      <c r="P46" s="272"/>
      <c r="Q46" s="272"/>
      <c r="R46" s="139"/>
      <c r="S46" s="139"/>
      <c r="T46" s="139"/>
      <c r="U46" s="139"/>
      <c r="V46" s="139"/>
      <c r="W46" s="139"/>
      <c r="X46" s="139"/>
      <c r="Y46" s="139"/>
      <c r="Z46" s="139"/>
      <c r="AA46" s="139"/>
      <c r="AB46" s="139"/>
      <c r="AC46" s="139"/>
      <c r="AD46" s="139"/>
      <c r="AE46" s="139"/>
      <c r="AF46" s="139"/>
      <c r="AG46" s="139"/>
      <c r="AH46" s="139"/>
    </row>
    <row r="47" spans="2:39" ht="39.950000000000003" customHeight="1">
      <c r="C47" s="369" t="s">
        <v>43</v>
      </c>
      <c r="D47" s="845" t="s">
        <v>215</v>
      </c>
      <c r="E47" s="845"/>
      <c r="F47" s="846"/>
      <c r="G47" s="846"/>
      <c r="H47" s="846"/>
      <c r="I47" s="846"/>
      <c r="J47" s="846"/>
      <c r="K47" s="846"/>
      <c r="L47" s="846"/>
      <c r="M47" s="846"/>
      <c r="N47" s="846"/>
      <c r="O47" s="846"/>
      <c r="P47" s="846"/>
      <c r="Q47" s="846"/>
      <c r="R47" s="529" t="s">
        <v>152</v>
      </c>
      <c r="S47" s="530"/>
      <c r="T47" s="530"/>
      <c r="U47" s="530"/>
      <c r="V47" s="530"/>
      <c r="W47" s="530"/>
      <c r="X47" s="530"/>
      <c r="Y47" s="530"/>
      <c r="Z47" s="531"/>
      <c r="AA47" s="532"/>
      <c r="AB47" s="533"/>
      <c r="AC47" s="533"/>
      <c r="AD47" s="533"/>
      <c r="AE47" s="533"/>
      <c r="AF47" s="533"/>
      <c r="AG47" s="533"/>
      <c r="AH47" s="533"/>
      <c r="AI47" s="534"/>
      <c r="AM47" s="36" t="s">
        <v>153</v>
      </c>
    </row>
    <row r="48" spans="2:39" ht="99.95" customHeight="1">
      <c r="C48" s="370"/>
      <c r="D48" s="838" t="s">
        <v>226</v>
      </c>
      <c r="E48" s="839"/>
      <c r="F48" s="839"/>
      <c r="G48" s="839"/>
      <c r="H48" s="839"/>
      <c r="I48" s="839"/>
      <c r="J48" s="839"/>
      <c r="K48" s="839"/>
      <c r="L48" s="839"/>
      <c r="M48" s="839"/>
      <c r="N48" s="839"/>
      <c r="O48" s="839"/>
      <c r="P48" s="839"/>
      <c r="Q48" s="840"/>
      <c r="R48" s="836">
        <f>IF(AA47="加算Ⅱ新規事由あり",R23-R28,ROUNDDOWN(R22-(【様式７別添１】内訳書!N24+【様式７別添１】内訳書!N45),-3))</f>
        <v>0</v>
      </c>
      <c r="S48" s="837"/>
      <c r="T48" s="837"/>
      <c r="U48" s="837"/>
      <c r="V48" s="837"/>
      <c r="W48" s="837"/>
      <c r="X48" s="837"/>
      <c r="Y48" s="837"/>
      <c r="Z48" s="837"/>
      <c r="AA48" s="837"/>
      <c r="AB48" s="837"/>
      <c r="AC48" s="837"/>
      <c r="AD48" s="837"/>
      <c r="AE48" s="837"/>
      <c r="AF48" s="837"/>
      <c r="AG48" s="837"/>
      <c r="AH48" s="837"/>
      <c r="AI48" s="275" t="s">
        <v>8</v>
      </c>
      <c r="AL48" s="274"/>
      <c r="AM48" s="36" t="s">
        <v>154</v>
      </c>
    </row>
    <row r="49" spans="2:38" ht="18" customHeight="1">
      <c r="C49" s="276" t="s">
        <v>84</v>
      </c>
      <c r="D49" s="371"/>
      <c r="E49" s="371"/>
      <c r="F49" s="371"/>
      <c r="G49" s="371"/>
      <c r="H49" s="371"/>
      <c r="I49" s="371"/>
      <c r="J49" s="371"/>
      <c r="K49" s="371"/>
      <c r="L49" s="371"/>
      <c r="M49" s="371"/>
      <c r="N49" s="371"/>
      <c r="O49" s="371"/>
      <c r="Q49" s="371"/>
      <c r="R49" s="352"/>
      <c r="S49" s="277"/>
      <c r="T49" s="277"/>
      <c r="U49" s="277"/>
      <c r="V49" s="277"/>
      <c r="W49" s="277"/>
      <c r="X49" s="277"/>
      <c r="Y49" s="277"/>
      <c r="Z49" s="277"/>
      <c r="AA49" s="277"/>
      <c r="AB49" s="277"/>
      <c r="AC49" s="277"/>
      <c r="AD49" s="277"/>
      <c r="AE49" s="277"/>
      <c r="AF49" s="277"/>
      <c r="AG49" s="277"/>
      <c r="AH49" s="277"/>
      <c r="AI49" s="278"/>
      <c r="AL49" s="311"/>
    </row>
    <row r="50" spans="2:38" ht="18.75" customHeight="1">
      <c r="C50" s="503" t="s">
        <v>138</v>
      </c>
      <c r="D50" s="875" t="s">
        <v>80</v>
      </c>
      <c r="E50" s="875"/>
      <c r="F50" s="875"/>
      <c r="G50" s="875"/>
      <c r="H50" s="875"/>
      <c r="I50" s="875"/>
      <c r="J50" s="875"/>
      <c r="K50" s="875"/>
      <c r="L50" s="875"/>
      <c r="M50" s="875"/>
      <c r="N50" s="875"/>
      <c r="O50" s="875"/>
      <c r="P50" s="875"/>
      <c r="Q50" s="876"/>
      <c r="R50" s="445" t="s">
        <v>69</v>
      </c>
      <c r="S50" s="514"/>
      <c r="T50" s="514"/>
      <c r="U50" s="514"/>
      <c r="V50" s="514"/>
      <c r="W50" s="514"/>
      <c r="X50" s="514"/>
      <c r="Y50" s="514"/>
      <c r="Z50" s="515"/>
      <c r="AA50" s="445" t="s">
        <v>71</v>
      </c>
      <c r="AB50" s="514"/>
      <c r="AC50" s="514"/>
      <c r="AD50" s="514"/>
      <c r="AE50" s="514"/>
      <c r="AF50" s="514"/>
      <c r="AG50" s="514"/>
      <c r="AH50" s="514"/>
      <c r="AI50" s="854"/>
    </row>
    <row r="51" spans="2:38" ht="30" customHeight="1">
      <c r="C51" s="502"/>
      <c r="D51" s="877"/>
      <c r="E51" s="877"/>
      <c r="F51" s="877"/>
      <c r="G51" s="877"/>
      <c r="H51" s="877"/>
      <c r="I51" s="877"/>
      <c r="J51" s="877"/>
      <c r="K51" s="877"/>
      <c r="L51" s="877"/>
      <c r="M51" s="877"/>
      <c r="N51" s="877"/>
      <c r="O51" s="877"/>
      <c r="P51" s="877"/>
      <c r="Q51" s="878"/>
      <c r="R51" s="809" t="str">
        <f>IF(R48&gt;0,"〇","")</f>
        <v/>
      </c>
      <c r="S51" s="810"/>
      <c r="T51" s="810"/>
      <c r="U51" s="810"/>
      <c r="V51" s="810"/>
      <c r="W51" s="810"/>
      <c r="X51" s="810"/>
      <c r="Y51" s="810"/>
      <c r="Z51" s="811"/>
      <c r="AA51" s="879"/>
      <c r="AB51" s="880"/>
      <c r="AC51" s="880"/>
      <c r="AD51" s="880"/>
      <c r="AE51" s="880"/>
      <c r="AF51" s="880"/>
      <c r="AG51" s="880"/>
      <c r="AH51" s="880"/>
      <c r="AI51" s="881"/>
    </row>
    <row r="52" spans="2:38" ht="18" customHeight="1">
      <c r="C52" s="709" t="s">
        <v>44</v>
      </c>
      <c r="D52" s="869" t="s">
        <v>16</v>
      </c>
      <c r="E52" s="869"/>
      <c r="F52" s="869"/>
      <c r="G52" s="869"/>
      <c r="H52" s="869"/>
      <c r="I52" s="869"/>
      <c r="J52" s="869"/>
      <c r="K52" s="869"/>
      <c r="L52" s="869"/>
      <c r="M52" s="869"/>
      <c r="N52" s="869"/>
      <c r="O52" s="869"/>
      <c r="P52" s="869"/>
      <c r="Q52" s="869"/>
      <c r="R52" s="870"/>
      <c r="S52" s="46"/>
      <c r="T52" s="353" t="s">
        <v>26</v>
      </c>
      <c r="U52" s="353"/>
      <c r="V52" s="353"/>
      <c r="W52" s="353"/>
      <c r="X52" s="353"/>
      <c r="Y52" s="353"/>
      <c r="Z52" s="353"/>
      <c r="AA52" s="353"/>
      <c r="AB52" s="353"/>
      <c r="AC52" s="353"/>
      <c r="AD52" s="353"/>
      <c r="AE52" s="353"/>
      <c r="AF52" s="353"/>
      <c r="AG52" s="353"/>
      <c r="AH52" s="353"/>
      <c r="AI52" s="354"/>
    </row>
    <row r="53" spans="2:38" ht="18" customHeight="1">
      <c r="C53" s="829"/>
      <c r="D53" s="871"/>
      <c r="E53" s="871"/>
      <c r="F53" s="871"/>
      <c r="G53" s="871"/>
      <c r="H53" s="871"/>
      <c r="I53" s="871"/>
      <c r="J53" s="871"/>
      <c r="K53" s="871"/>
      <c r="L53" s="871"/>
      <c r="M53" s="871"/>
      <c r="N53" s="871"/>
      <c r="O53" s="871"/>
      <c r="P53" s="871"/>
      <c r="Q53" s="871"/>
      <c r="R53" s="872"/>
      <c r="S53" s="46"/>
      <c r="T53" s="357" t="s">
        <v>60</v>
      </c>
      <c r="U53" s="355"/>
      <c r="V53" s="355"/>
      <c r="W53" s="355"/>
      <c r="X53" s="355"/>
      <c r="Y53" s="355"/>
      <c r="Z53" s="355"/>
      <c r="AA53" s="355"/>
      <c r="AB53" s="355"/>
      <c r="AC53" s="355"/>
      <c r="AD53" s="355"/>
      <c r="AE53" s="355"/>
      <c r="AF53" s="355"/>
      <c r="AG53" s="355"/>
      <c r="AH53" s="355"/>
      <c r="AI53" s="356"/>
    </row>
    <row r="54" spans="2:38" ht="18" customHeight="1">
      <c r="C54" s="829"/>
      <c r="D54" s="871"/>
      <c r="E54" s="871"/>
      <c r="F54" s="871"/>
      <c r="G54" s="871"/>
      <c r="H54" s="871"/>
      <c r="I54" s="871"/>
      <c r="J54" s="871"/>
      <c r="K54" s="871"/>
      <c r="L54" s="871"/>
      <c r="M54" s="871"/>
      <c r="N54" s="871"/>
      <c r="O54" s="871"/>
      <c r="P54" s="871"/>
      <c r="Q54" s="871"/>
      <c r="R54" s="872"/>
      <c r="S54" s="46"/>
      <c r="T54" s="357" t="s">
        <v>61</v>
      </c>
      <c r="U54" s="357"/>
      <c r="V54" s="357"/>
      <c r="W54" s="357"/>
      <c r="X54" s="357"/>
      <c r="Y54" s="357"/>
      <c r="Z54" s="357"/>
      <c r="AA54" s="357"/>
      <c r="AB54" s="357"/>
      <c r="AC54" s="357"/>
      <c r="AD54" s="357"/>
      <c r="AE54" s="357"/>
      <c r="AF54" s="357"/>
      <c r="AG54" s="357"/>
      <c r="AH54" s="357"/>
      <c r="AI54" s="358"/>
    </row>
    <row r="55" spans="2:38" ht="18" customHeight="1">
      <c r="C55" s="710"/>
      <c r="D55" s="873"/>
      <c r="E55" s="873"/>
      <c r="F55" s="873"/>
      <c r="G55" s="873"/>
      <c r="H55" s="873"/>
      <c r="I55" s="873"/>
      <c r="J55" s="873"/>
      <c r="K55" s="873"/>
      <c r="L55" s="873"/>
      <c r="M55" s="873"/>
      <c r="N55" s="873"/>
      <c r="O55" s="873"/>
      <c r="P55" s="873"/>
      <c r="Q55" s="873"/>
      <c r="R55" s="874"/>
      <c r="S55" s="46"/>
      <c r="T55" s="140" t="s">
        <v>62</v>
      </c>
      <c r="U55" s="359"/>
      <c r="V55" s="359"/>
      <c r="W55" s="359"/>
      <c r="X55" s="359"/>
      <c r="Y55" s="359"/>
      <c r="Z55" s="359"/>
      <c r="AA55" s="359"/>
      <c r="AB55" s="359"/>
      <c r="AC55" s="359"/>
      <c r="AD55" s="359"/>
      <c r="AE55" s="359"/>
      <c r="AF55" s="359"/>
      <c r="AG55" s="359"/>
      <c r="AH55" s="359"/>
      <c r="AI55" s="360"/>
    </row>
    <row r="56" spans="2:38" ht="18" customHeight="1">
      <c r="C56" s="709" t="s">
        <v>14</v>
      </c>
      <c r="D56" s="673" t="s">
        <v>15</v>
      </c>
      <c r="E56" s="861"/>
      <c r="F56" s="861"/>
      <c r="G56" s="861"/>
      <c r="H56" s="861"/>
      <c r="I56" s="861"/>
      <c r="J56" s="861"/>
      <c r="K56" s="861"/>
      <c r="L56" s="861"/>
      <c r="M56" s="861"/>
      <c r="N56" s="861"/>
      <c r="O56" s="861"/>
      <c r="P56" s="861"/>
      <c r="Q56" s="861"/>
      <c r="R56" s="862"/>
      <c r="S56" s="855"/>
      <c r="T56" s="856"/>
      <c r="U56" s="856"/>
      <c r="V56" s="856"/>
      <c r="W56" s="856"/>
      <c r="X56" s="856"/>
      <c r="Y56" s="856"/>
      <c r="Z56" s="856"/>
      <c r="AA56" s="856"/>
      <c r="AB56" s="856"/>
      <c r="AC56" s="856"/>
      <c r="AD56" s="856"/>
      <c r="AE56" s="856"/>
      <c r="AF56" s="856"/>
      <c r="AG56" s="856"/>
      <c r="AH56" s="856"/>
      <c r="AI56" s="857"/>
    </row>
    <row r="57" spans="2:38" ht="18" customHeight="1">
      <c r="C57" s="829"/>
      <c r="D57" s="863"/>
      <c r="E57" s="864"/>
      <c r="F57" s="864"/>
      <c r="G57" s="864"/>
      <c r="H57" s="864"/>
      <c r="I57" s="864"/>
      <c r="J57" s="864"/>
      <c r="K57" s="864"/>
      <c r="L57" s="864"/>
      <c r="M57" s="864"/>
      <c r="N57" s="864"/>
      <c r="O57" s="864"/>
      <c r="P57" s="864"/>
      <c r="Q57" s="864"/>
      <c r="R57" s="865"/>
      <c r="S57" s="858"/>
      <c r="T57" s="859"/>
      <c r="U57" s="859"/>
      <c r="V57" s="859"/>
      <c r="W57" s="859"/>
      <c r="X57" s="859"/>
      <c r="Y57" s="859"/>
      <c r="Z57" s="859"/>
      <c r="AA57" s="859"/>
      <c r="AB57" s="859"/>
      <c r="AC57" s="859"/>
      <c r="AD57" s="859"/>
      <c r="AE57" s="859"/>
      <c r="AF57" s="859"/>
      <c r="AG57" s="859"/>
      <c r="AH57" s="859"/>
      <c r="AI57" s="860"/>
    </row>
    <row r="58" spans="2:38" ht="18" customHeight="1" thickBot="1">
      <c r="B58" s="1"/>
      <c r="C58" s="853"/>
      <c r="D58" s="866"/>
      <c r="E58" s="867"/>
      <c r="F58" s="867"/>
      <c r="G58" s="867"/>
      <c r="H58" s="867"/>
      <c r="I58" s="867"/>
      <c r="J58" s="867"/>
      <c r="K58" s="867"/>
      <c r="L58" s="867"/>
      <c r="M58" s="867"/>
      <c r="N58" s="867"/>
      <c r="O58" s="867"/>
      <c r="P58" s="867"/>
      <c r="Q58" s="867"/>
      <c r="R58" s="868"/>
      <c r="S58" s="74"/>
      <c r="T58" s="75"/>
      <c r="U58" s="75"/>
      <c r="V58" s="75"/>
      <c r="W58" s="75"/>
      <c r="X58" s="75"/>
      <c r="Y58" s="75"/>
      <c r="Z58" s="75"/>
      <c r="AA58" s="75"/>
      <c r="AB58" s="75"/>
      <c r="AC58" s="75"/>
      <c r="AD58" s="75"/>
      <c r="AE58" s="75"/>
      <c r="AF58" s="75"/>
      <c r="AG58" s="75"/>
      <c r="AH58" s="75"/>
      <c r="AI58" s="76"/>
    </row>
    <row r="59" spans="2:38" ht="18" customHeight="1">
      <c r="B59" s="1"/>
      <c r="C59" s="344"/>
      <c r="D59" s="300"/>
      <c r="E59" s="300"/>
      <c r="F59" s="300"/>
      <c r="G59" s="300"/>
      <c r="H59" s="300"/>
      <c r="I59" s="300"/>
      <c r="J59" s="300"/>
      <c r="K59" s="300"/>
      <c r="L59" s="300"/>
      <c r="M59" s="300"/>
      <c r="N59" s="300"/>
      <c r="O59" s="300"/>
      <c r="P59" s="300"/>
      <c r="Q59" s="300"/>
      <c r="R59" s="189"/>
      <c r="S59" s="189"/>
      <c r="T59" s="189"/>
      <c r="U59" s="189"/>
      <c r="V59" s="189"/>
      <c r="W59" s="189"/>
      <c r="X59" s="189"/>
      <c r="Y59" s="189"/>
      <c r="Z59" s="189"/>
      <c r="AA59" s="189"/>
      <c r="AB59" s="189"/>
      <c r="AC59" s="189"/>
      <c r="AD59" s="189"/>
      <c r="AE59" s="189"/>
      <c r="AF59" s="189"/>
      <c r="AG59" s="189"/>
      <c r="AH59" s="189"/>
    </row>
    <row r="60" spans="2:38" ht="18" customHeight="1">
      <c r="C60" s="36" t="s">
        <v>18</v>
      </c>
    </row>
    <row r="61" spans="2:38" s="20" customFormat="1" ht="18" customHeight="1">
      <c r="C61" s="36"/>
      <c r="D61" s="36"/>
      <c r="E61" s="36"/>
      <c r="F61" s="36"/>
      <c r="G61" s="36"/>
      <c r="H61" s="36"/>
      <c r="I61" s="36"/>
      <c r="J61" s="36"/>
      <c r="K61" s="36"/>
      <c r="L61" s="36"/>
      <c r="M61" s="36"/>
      <c r="N61" s="36"/>
      <c r="O61" s="36"/>
      <c r="P61" s="36"/>
      <c r="Q61" s="36"/>
      <c r="R61" s="850" t="str">
        <f>【様式５】実績報告書Ⅰ!Q59</f>
        <v>令和　　年　　月　　日</v>
      </c>
      <c r="S61" s="850"/>
      <c r="T61" s="850"/>
      <c r="U61" s="850"/>
      <c r="V61" s="850"/>
      <c r="W61" s="850"/>
      <c r="X61" s="850"/>
      <c r="Y61" s="850"/>
      <c r="Z61" s="519"/>
      <c r="AA61" s="519"/>
      <c r="AB61" s="519"/>
      <c r="AC61" s="519"/>
      <c r="AD61" s="519"/>
      <c r="AE61" s="519"/>
      <c r="AF61" s="519"/>
      <c r="AG61" s="519"/>
      <c r="AH61" s="519"/>
    </row>
    <row r="62" spans="2:38" s="20" customFormat="1" ht="18" customHeight="1">
      <c r="C62" s="36"/>
      <c r="D62" s="36"/>
      <c r="E62" s="36"/>
      <c r="F62" s="36"/>
      <c r="G62" s="36"/>
      <c r="H62" s="36"/>
      <c r="I62" s="36"/>
      <c r="J62" s="36"/>
      <c r="K62" s="36"/>
      <c r="L62" s="36"/>
      <c r="M62" s="36"/>
      <c r="N62" s="36"/>
      <c r="O62" s="36"/>
      <c r="P62" s="36"/>
      <c r="Q62" s="36"/>
      <c r="R62" s="36"/>
      <c r="S62" s="36"/>
      <c r="T62" s="851" t="s">
        <v>9</v>
      </c>
      <c r="U62" s="851"/>
      <c r="V62" s="851"/>
      <c r="W62" s="851"/>
      <c r="X62" s="851"/>
      <c r="Y62" s="851"/>
      <c r="Z62" s="852">
        <f>【様式５】実績報告書Ⅰ!Y60</f>
        <v>0</v>
      </c>
      <c r="AA62" s="852"/>
      <c r="AB62" s="852"/>
      <c r="AC62" s="852"/>
      <c r="AD62" s="852"/>
      <c r="AE62" s="852"/>
      <c r="AF62" s="852"/>
      <c r="AG62" s="852"/>
      <c r="AH62" s="852"/>
    </row>
    <row r="63" spans="2:38" s="20" customFormat="1" ht="18" customHeight="1">
      <c r="C63" s="36"/>
      <c r="D63" s="36"/>
      <c r="E63" s="36"/>
      <c r="F63" s="36"/>
      <c r="G63" s="36"/>
      <c r="H63" s="36"/>
      <c r="I63" s="36"/>
      <c r="J63" s="36"/>
      <c r="K63" s="36"/>
      <c r="L63" s="36"/>
      <c r="M63" s="36"/>
      <c r="N63" s="36"/>
      <c r="O63" s="36"/>
      <c r="P63" s="36"/>
      <c r="Q63" s="36"/>
      <c r="R63" s="36"/>
      <c r="S63" s="36"/>
      <c r="T63" s="517" t="s">
        <v>10</v>
      </c>
      <c r="U63" s="517"/>
      <c r="V63" s="517"/>
      <c r="W63" s="517"/>
      <c r="X63" s="517"/>
      <c r="Y63" s="517"/>
      <c r="Z63" s="852">
        <f>【様式５】実績報告書Ⅰ!Y61</f>
        <v>0</v>
      </c>
      <c r="AA63" s="852"/>
      <c r="AB63" s="852"/>
      <c r="AC63" s="852"/>
      <c r="AD63" s="852"/>
      <c r="AE63" s="852"/>
      <c r="AF63" s="852"/>
      <c r="AG63" s="852"/>
      <c r="AH63" s="852"/>
    </row>
    <row r="64" spans="2:38" s="20" customFormat="1" ht="18" customHeight="1"/>
    <row r="65" spans="3:34" ht="18" customHeight="1">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row>
    <row r="66" spans="3:34" ht="18" customHeight="1">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row>
    <row r="67" spans="3:34" ht="18" customHeight="1">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row>
  </sheetData>
  <mergeCells count="81">
    <mergeCell ref="R61:Y61"/>
    <mergeCell ref="C50:C51"/>
    <mergeCell ref="T63:Y63"/>
    <mergeCell ref="Z63:AH63"/>
    <mergeCell ref="T62:Y62"/>
    <mergeCell ref="Z62:AH62"/>
    <mergeCell ref="Z61:AH61"/>
    <mergeCell ref="C52:C55"/>
    <mergeCell ref="C56:C58"/>
    <mergeCell ref="R50:Z50"/>
    <mergeCell ref="AA50:AI50"/>
    <mergeCell ref="S56:AI57"/>
    <mergeCell ref="D56:R58"/>
    <mergeCell ref="D52:R55"/>
    <mergeCell ref="D50:Q51"/>
    <mergeCell ref="AA51:AI51"/>
    <mergeCell ref="D18:Q18"/>
    <mergeCell ref="R18:AI18"/>
    <mergeCell ref="R23:AH23"/>
    <mergeCell ref="D47:Q47"/>
    <mergeCell ref="R43:AH43"/>
    <mergeCell ref="D24:Q24"/>
    <mergeCell ref="R24:AI24"/>
    <mergeCell ref="R28:AH28"/>
    <mergeCell ref="R29:AH29"/>
    <mergeCell ref="H32:Q32"/>
    <mergeCell ref="R33:AH33"/>
    <mergeCell ref="G30:Q30"/>
    <mergeCell ref="G31:Q31"/>
    <mergeCell ref="D28:Q28"/>
    <mergeCell ref="G36:Q36"/>
    <mergeCell ref="R37:AH37"/>
    <mergeCell ref="R51:Z51"/>
    <mergeCell ref="R30:AH30"/>
    <mergeCell ref="R31:AH31"/>
    <mergeCell ref="C21:C22"/>
    <mergeCell ref="D21:Q22"/>
    <mergeCell ref="G23:Q23"/>
    <mergeCell ref="R21:S21"/>
    <mergeCell ref="V21:W21"/>
    <mergeCell ref="R22:AH22"/>
    <mergeCell ref="D25:AI25"/>
    <mergeCell ref="R47:Z47"/>
    <mergeCell ref="AA47:AI47"/>
    <mergeCell ref="R48:AH48"/>
    <mergeCell ref="D48:Q48"/>
    <mergeCell ref="H34:Q34"/>
    <mergeCell ref="H35:Q35"/>
    <mergeCell ref="B2:AI2"/>
    <mergeCell ref="P7:U7"/>
    <mergeCell ref="D14:K14"/>
    <mergeCell ref="S14:AI14"/>
    <mergeCell ref="D15:Q17"/>
    <mergeCell ref="S15:AI15"/>
    <mergeCell ref="R10:AH10"/>
    <mergeCell ref="D11:Q11"/>
    <mergeCell ref="S16:AI16"/>
    <mergeCell ref="S17:AI17"/>
    <mergeCell ref="R11:AH11"/>
    <mergeCell ref="P6:U6"/>
    <mergeCell ref="V6:AH6"/>
    <mergeCell ref="P4:U4"/>
    <mergeCell ref="V4:AH4"/>
    <mergeCell ref="P5:U5"/>
    <mergeCell ref="V5:AH5"/>
    <mergeCell ref="C12:C13"/>
    <mergeCell ref="D12:Q13"/>
    <mergeCell ref="R12:Z12"/>
    <mergeCell ref="AA12:AI12"/>
    <mergeCell ref="R13:Z13"/>
    <mergeCell ref="AA13:AI13"/>
    <mergeCell ref="R34:AH34"/>
    <mergeCell ref="R35:AH35"/>
    <mergeCell ref="R36:AH36"/>
    <mergeCell ref="H41:Q41"/>
    <mergeCell ref="H43:Q43"/>
    <mergeCell ref="D40:P40"/>
    <mergeCell ref="R40:AH40"/>
    <mergeCell ref="R41:AH41"/>
    <mergeCell ref="D42:P42"/>
    <mergeCell ref="R42:AH42"/>
  </mergeCells>
  <phoneticPr fontId="4"/>
  <dataValidations count="2">
    <dataValidation type="list" allowBlank="1" showInputMessage="1" showErrorMessage="1" sqref="S52:S55 R14:R17" xr:uid="{00000000-0002-0000-0C00-000000000000}">
      <formula1>$AL$1:$AL$2</formula1>
    </dataValidation>
    <dataValidation type="list" allowBlank="1" showInputMessage="1" showErrorMessage="1" sqref="AA47:AI47" xr:uid="{00000000-0002-0000-0C00-000001000000}">
      <formula1>$AM$47:$AM$48</formula1>
    </dataValidation>
  </dataValidations>
  <printOptions horizontalCentered="1"/>
  <pageMargins left="0.59055118110236227" right="0.59055118110236227" top="0.43307086614173229" bottom="0.19685039370078741" header="0.19685039370078741" footer="0.19685039370078741"/>
  <pageSetup paperSize="9" scale="83" orientation="portrait" horizontalDpi="300" verticalDpi="300" r:id="rId1"/>
  <headerFooter alignWithMargins="0"/>
  <rowBreaks count="1" manualBreakCount="1">
    <brk id="38" max="35" man="1"/>
  </rowBreaks>
  <ignoredErrors>
    <ignoredError sqref="R1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7558519241921"/>
  </sheetPr>
  <dimension ref="A1:AS45"/>
  <sheetViews>
    <sheetView showGridLines="0" view="pageBreakPreview" zoomScaleNormal="85" zoomScaleSheetLayoutView="100" workbookViewId="0">
      <selection activeCell="AI2" sqref="AI2:AS2"/>
    </sheetView>
  </sheetViews>
  <sheetFormatPr defaultColWidth="9" defaultRowHeight="13.5"/>
  <cols>
    <col min="1" max="1" width="5.625" style="31" customWidth="1"/>
    <col min="2" max="4" width="3.125" style="31" customWidth="1"/>
    <col min="5" max="6" width="3.25" style="31" customWidth="1"/>
    <col min="7" max="9" width="3.75" style="31" customWidth="1"/>
    <col min="10" max="13" width="3.25" style="31" customWidth="1"/>
    <col min="14" max="16" width="2.875" style="31" customWidth="1"/>
    <col min="17" max="18" width="3" style="31" customWidth="1"/>
    <col min="19" max="19" width="4.625" style="31" customWidth="1"/>
    <col min="20" max="21" width="3" style="31" customWidth="1"/>
    <col min="22" max="22" width="4.625" style="31" customWidth="1"/>
    <col min="23" max="24" width="3" style="31" customWidth="1"/>
    <col min="25" max="28" width="2.875" style="31" customWidth="1"/>
    <col min="29" max="29" width="2.625" style="31" customWidth="1"/>
    <col min="30" max="32" width="2.875" style="31" customWidth="1"/>
    <col min="33" max="34" width="3" style="31" customWidth="1"/>
    <col min="35" max="35" width="4.625" style="31" customWidth="1"/>
    <col min="36" max="37" width="3" style="31" customWidth="1"/>
    <col min="38" max="38" width="4.625" style="31" customWidth="1"/>
    <col min="39" max="40" width="3" style="31" customWidth="1"/>
    <col min="41" max="44" width="2.875" style="31" customWidth="1"/>
    <col min="45" max="45" width="2.625" style="31" customWidth="1"/>
    <col min="46" max="16384" width="9" style="31"/>
  </cols>
  <sheetData>
    <row r="1" spans="1:45" ht="20.25" customHeight="1" thickBot="1">
      <c r="A1" s="301" t="s">
        <v>246</v>
      </c>
      <c r="B1" s="302"/>
    </row>
    <row r="2" spans="1:45" ht="20.25" customHeight="1" thickBot="1">
      <c r="A2" s="301"/>
      <c r="B2" s="302"/>
      <c r="AD2" s="794" t="s">
        <v>160</v>
      </c>
      <c r="AE2" s="792"/>
      <c r="AF2" s="792"/>
      <c r="AG2" s="792"/>
      <c r="AH2" s="793"/>
      <c r="AI2" s="794">
        <f>【様式７】実績報告書Ⅱ!V5</f>
        <v>0</v>
      </c>
      <c r="AJ2" s="792"/>
      <c r="AK2" s="792"/>
      <c r="AL2" s="792"/>
      <c r="AM2" s="792"/>
      <c r="AN2" s="792"/>
      <c r="AO2" s="792"/>
      <c r="AP2" s="792"/>
      <c r="AQ2" s="792"/>
      <c r="AR2" s="792"/>
      <c r="AS2" s="793"/>
    </row>
    <row r="3" spans="1:45" ht="30" customHeight="1">
      <c r="A3" s="41" t="s">
        <v>162</v>
      </c>
      <c r="B3" s="303"/>
    </row>
    <row r="4" spans="1:45" ht="34.5" customHeight="1" thickBot="1">
      <c r="A4" s="795" t="s">
        <v>126</v>
      </c>
      <c r="B4" s="795"/>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c r="AD4" s="797"/>
      <c r="AE4" s="797"/>
      <c r="AF4" s="797"/>
      <c r="AG4" s="797"/>
      <c r="AH4" s="797"/>
      <c r="AI4" s="797"/>
      <c r="AJ4" s="797"/>
      <c r="AK4" s="797"/>
      <c r="AL4" s="797"/>
      <c r="AM4" s="797"/>
      <c r="AN4" s="797"/>
      <c r="AO4" s="797"/>
      <c r="AP4" s="797"/>
      <c r="AQ4" s="797"/>
      <c r="AR4" s="797"/>
      <c r="AS4" s="797"/>
    </row>
    <row r="5" spans="1:45" s="32" customFormat="1" ht="31.5" customHeight="1">
      <c r="A5" s="737" t="s">
        <v>13</v>
      </c>
      <c r="B5" s="739" t="s">
        <v>27</v>
      </c>
      <c r="C5" s="740"/>
      <c r="D5" s="740"/>
      <c r="E5" s="740"/>
      <c r="F5" s="741"/>
      <c r="G5" s="739" t="s">
        <v>0</v>
      </c>
      <c r="H5" s="740"/>
      <c r="I5" s="741"/>
      <c r="J5" s="745" t="s">
        <v>28</v>
      </c>
      <c r="K5" s="746"/>
      <c r="L5" s="746"/>
      <c r="M5" s="747"/>
      <c r="N5" s="739" t="s">
        <v>117</v>
      </c>
      <c r="O5" s="740"/>
      <c r="P5" s="740"/>
      <c r="Q5" s="740"/>
      <c r="R5" s="740"/>
      <c r="S5" s="740"/>
      <c r="T5" s="740"/>
      <c r="U5" s="740"/>
      <c r="V5" s="740"/>
      <c r="W5" s="740"/>
      <c r="X5" s="740"/>
      <c r="Y5" s="740"/>
      <c r="Z5" s="740"/>
      <c r="AA5" s="740"/>
      <c r="AB5" s="740"/>
      <c r="AC5" s="740"/>
      <c r="AD5" s="740"/>
      <c r="AE5" s="740"/>
      <c r="AF5" s="740"/>
      <c r="AG5" s="740"/>
      <c r="AH5" s="740"/>
      <c r="AI5" s="740"/>
      <c r="AJ5" s="740"/>
      <c r="AK5" s="740"/>
      <c r="AL5" s="740"/>
      <c r="AM5" s="740"/>
      <c r="AN5" s="740"/>
      <c r="AO5" s="740"/>
      <c r="AP5" s="740"/>
      <c r="AQ5" s="740"/>
      <c r="AR5" s="740"/>
      <c r="AS5" s="751"/>
    </row>
    <row r="6" spans="1:45" s="32" customFormat="1" ht="31.5" customHeight="1" thickBot="1">
      <c r="A6" s="738"/>
      <c r="B6" s="742"/>
      <c r="C6" s="743"/>
      <c r="D6" s="743"/>
      <c r="E6" s="743"/>
      <c r="F6" s="744"/>
      <c r="G6" s="742"/>
      <c r="H6" s="743"/>
      <c r="I6" s="744"/>
      <c r="J6" s="748"/>
      <c r="K6" s="749"/>
      <c r="L6" s="749"/>
      <c r="M6" s="750"/>
      <c r="N6" s="365"/>
      <c r="O6" s="366"/>
      <c r="P6" s="366"/>
      <c r="Q6" s="366"/>
      <c r="R6" s="366"/>
      <c r="S6" s="366"/>
      <c r="T6" s="366"/>
      <c r="U6" s="366"/>
      <c r="V6" s="366"/>
      <c r="W6" s="366"/>
      <c r="X6" s="366"/>
      <c r="Y6" s="366"/>
      <c r="Z6" s="366"/>
      <c r="AA6" s="366"/>
      <c r="AB6" s="366"/>
      <c r="AC6" s="366"/>
      <c r="AD6" s="782" t="s">
        <v>224</v>
      </c>
      <c r="AE6" s="783"/>
      <c r="AF6" s="783"/>
      <c r="AG6" s="783"/>
      <c r="AH6" s="783"/>
      <c r="AI6" s="783"/>
      <c r="AJ6" s="783"/>
      <c r="AK6" s="783"/>
      <c r="AL6" s="783"/>
      <c r="AM6" s="783"/>
      <c r="AN6" s="783"/>
      <c r="AO6" s="783"/>
      <c r="AP6" s="783"/>
      <c r="AQ6" s="783"/>
      <c r="AR6" s="783"/>
      <c r="AS6" s="784"/>
    </row>
    <row r="7" spans="1:45" ht="26.1" customHeight="1">
      <c r="A7" s="312" t="s">
        <v>34</v>
      </c>
      <c r="B7" s="884" t="s">
        <v>37</v>
      </c>
      <c r="C7" s="885"/>
      <c r="D7" s="885"/>
      <c r="E7" s="885"/>
      <c r="F7" s="885"/>
      <c r="G7" s="702" t="s">
        <v>24</v>
      </c>
      <c r="H7" s="703"/>
      <c r="I7" s="703"/>
      <c r="J7" s="702" t="s">
        <v>26</v>
      </c>
      <c r="K7" s="703"/>
      <c r="L7" s="703"/>
      <c r="M7" s="886"/>
      <c r="N7" s="785">
        <v>40000</v>
      </c>
      <c r="O7" s="786"/>
      <c r="P7" s="786"/>
      <c r="Q7" s="53" t="s">
        <v>8</v>
      </c>
      <c r="R7" s="53" t="s">
        <v>48</v>
      </c>
      <c r="S7" s="174">
        <v>12</v>
      </c>
      <c r="T7" s="53" t="s">
        <v>29</v>
      </c>
      <c r="U7" s="53" t="s">
        <v>48</v>
      </c>
      <c r="V7" s="174">
        <v>2</v>
      </c>
      <c r="W7" s="53" t="s">
        <v>22</v>
      </c>
      <c r="X7" s="53" t="s">
        <v>47</v>
      </c>
      <c r="Y7" s="786">
        <f>N7*S7*V7</f>
        <v>960000</v>
      </c>
      <c r="Z7" s="786"/>
      <c r="AA7" s="786"/>
      <c r="AB7" s="786"/>
      <c r="AC7" s="313" t="s">
        <v>8</v>
      </c>
      <c r="AD7" s="785">
        <v>2000</v>
      </c>
      <c r="AE7" s="786"/>
      <c r="AF7" s="786"/>
      <c r="AG7" s="53" t="s">
        <v>8</v>
      </c>
      <c r="AH7" s="53" t="s">
        <v>48</v>
      </c>
      <c r="AI7" s="174">
        <v>12</v>
      </c>
      <c r="AJ7" s="53" t="s">
        <v>29</v>
      </c>
      <c r="AK7" s="53" t="s">
        <v>48</v>
      </c>
      <c r="AL7" s="174">
        <v>2</v>
      </c>
      <c r="AM7" s="53" t="s">
        <v>22</v>
      </c>
      <c r="AN7" s="53" t="s">
        <v>47</v>
      </c>
      <c r="AO7" s="786">
        <f>AD7*AI7*AL7</f>
        <v>48000</v>
      </c>
      <c r="AP7" s="786"/>
      <c r="AQ7" s="786"/>
      <c r="AR7" s="786"/>
      <c r="AS7" s="78" t="s">
        <v>8</v>
      </c>
    </row>
    <row r="8" spans="1:45" ht="26.1" customHeight="1">
      <c r="A8" s="304" t="s">
        <v>33</v>
      </c>
      <c r="B8" s="406" t="s">
        <v>25</v>
      </c>
      <c r="C8" s="752"/>
      <c r="D8" s="752"/>
      <c r="E8" s="752"/>
      <c r="F8" s="752"/>
      <c r="G8" s="753" t="s">
        <v>24</v>
      </c>
      <c r="H8" s="754"/>
      <c r="I8" s="754"/>
      <c r="J8" s="753" t="s">
        <v>31</v>
      </c>
      <c r="K8" s="754"/>
      <c r="L8" s="754"/>
      <c r="M8" s="755"/>
      <c r="N8" s="756">
        <v>40000</v>
      </c>
      <c r="O8" s="757"/>
      <c r="P8" s="757"/>
      <c r="Q8" s="33" t="s">
        <v>8</v>
      </c>
      <c r="R8" s="33" t="s">
        <v>48</v>
      </c>
      <c r="S8" s="175">
        <v>12</v>
      </c>
      <c r="T8" s="33" t="s">
        <v>29</v>
      </c>
      <c r="U8" s="33" t="s">
        <v>48</v>
      </c>
      <c r="V8" s="175">
        <v>1</v>
      </c>
      <c r="W8" s="33" t="s">
        <v>22</v>
      </c>
      <c r="X8" s="33" t="s">
        <v>47</v>
      </c>
      <c r="Y8" s="757">
        <f>N8*S8*V8</f>
        <v>480000</v>
      </c>
      <c r="Z8" s="757"/>
      <c r="AA8" s="757"/>
      <c r="AB8" s="757"/>
      <c r="AC8" s="314" t="s">
        <v>8</v>
      </c>
      <c r="AD8" s="756">
        <v>2000</v>
      </c>
      <c r="AE8" s="757"/>
      <c r="AF8" s="757"/>
      <c r="AG8" s="33" t="s">
        <v>8</v>
      </c>
      <c r="AH8" s="33" t="s">
        <v>48</v>
      </c>
      <c r="AI8" s="175">
        <v>12</v>
      </c>
      <c r="AJ8" s="33" t="s">
        <v>29</v>
      </c>
      <c r="AK8" s="33" t="s">
        <v>48</v>
      </c>
      <c r="AL8" s="175">
        <v>1</v>
      </c>
      <c r="AM8" s="33" t="s">
        <v>22</v>
      </c>
      <c r="AN8" s="33" t="s">
        <v>47</v>
      </c>
      <c r="AO8" s="757">
        <f>AD8*AI8*AL8</f>
        <v>24000</v>
      </c>
      <c r="AP8" s="757"/>
      <c r="AQ8" s="757"/>
      <c r="AR8" s="757"/>
      <c r="AS8" s="34" t="s">
        <v>8</v>
      </c>
    </row>
    <row r="9" spans="1:45" ht="26.1" customHeight="1">
      <c r="A9" s="304" t="s">
        <v>36</v>
      </c>
      <c r="B9" s="759" t="s">
        <v>233</v>
      </c>
      <c r="C9" s="760"/>
      <c r="D9" s="760"/>
      <c r="E9" s="760"/>
      <c r="F9" s="761"/>
      <c r="G9" s="762" t="s">
        <v>234</v>
      </c>
      <c r="H9" s="763"/>
      <c r="I9" s="764"/>
      <c r="J9" s="753" t="s">
        <v>26</v>
      </c>
      <c r="K9" s="754"/>
      <c r="L9" s="754"/>
      <c r="M9" s="755"/>
      <c r="N9" s="756">
        <v>40000</v>
      </c>
      <c r="O9" s="757"/>
      <c r="P9" s="757"/>
      <c r="Q9" s="33" t="s">
        <v>8</v>
      </c>
      <c r="R9" s="33" t="s">
        <v>48</v>
      </c>
      <c r="S9" s="175">
        <v>12</v>
      </c>
      <c r="T9" s="33" t="s">
        <v>29</v>
      </c>
      <c r="U9" s="33" t="s">
        <v>48</v>
      </c>
      <c r="V9" s="175">
        <v>1</v>
      </c>
      <c r="W9" s="33" t="s">
        <v>22</v>
      </c>
      <c r="X9" s="33" t="s">
        <v>47</v>
      </c>
      <c r="Y9" s="757">
        <f t="shared" ref="Y9" si="0">N9*S9*V9</f>
        <v>480000</v>
      </c>
      <c r="Z9" s="757"/>
      <c r="AA9" s="757"/>
      <c r="AB9" s="757"/>
      <c r="AC9" s="314" t="s">
        <v>8</v>
      </c>
      <c r="AD9" s="756">
        <v>2000</v>
      </c>
      <c r="AE9" s="757"/>
      <c r="AF9" s="757"/>
      <c r="AG9" s="33" t="s">
        <v>8</v>
      </c>
      <c r="AH9" s="33" t="s">
        <v>48</v>
      </c>
      <c r="AI9" s="175">
        <v>12</v>
      </c>
      <c r="AJ9" s="33" t="s">
        <v>29</v>
      </c>
      <c r="AK9" s="33" t="s">
        <v>48</v>
      </c>
      <c r="AL9" s="175">
        <v>1</v>
      </c>
      <c r="AM9" s="33" t="s">
        <v>22</v>
      </c>
      <c r="AN9" s="33" t="s">
        <v>47</v>
      </c>
      <c r="AO9" s="757">
        <f t="shared" ref="AO9" si="1">AD9*AI9*AL9</f>
        <v>24000</v>
      </c>
      <c r="AP9" s="757"/>
      <c r="AQ9" s="757"/>
      <c r="AR9" s="757"/>
      <c r="AS9" s="34" t="s">
        <v>8</v>
      </c>
    </row>
    <row r="10" spans="1:45" ht="26.1" customHeight="1">
      <c r="A10" s="304" t="s">
        <v>237</v>
      </c>
      <c r="B10" s="406" t="s">
        <v>35</v>
      </c>
      <c r="C10" s="752"/>
      <c r="D10" s="752"/>
      <c r="E10" s="752"/>
      <c r="F10" s="752"/>
      <c r="G10" s="753" t="s">
        <v>24</v>
      </c>
      <c r="H10" s="754"/>
      <c r="I10" s="754"/>
      <c r="J10" s="753" t="s">
        <v>26</v>
      </c>
      <c r="K10" s="754"/>
      <c r="L10" s="754"/>
      <c r="M10" s="755"/>
      <c r="N10" s="756">
        <v>40000</v>
      </c>
      <c r="O10" s="757"/>
      <c r="P10" s="757"/>
      <c r="Q10" s="33" t="s">
        <v>8</v>
      </c>
      <c r="R10" s="33" t="s">
        <v>48</v>
      </c>
      <c r="S10" s="175">
        <v>12</v>
      </c>
      <c r="T10" s="33" t="s">
        <v>29</v>
      </c>
      <c r="U10" s="33" t="s">
        <v>48</v>
      </c>
      <c r="V10" s="175">
        <v>1</v>
      </c>
      <c r="W10" s="33" t="s">
        <v>22</v>
      </c>
      <c r="X10" s="33" t="s">
        <v>47</v>
      </c>
      <c r="Y10" s="757">
        <f t="shared" ref="Y10:Y11" si="2">N10*S10*V10</f>
        <v>480000</v>
      </c>
      <c r="Z10" s="757"/>
      <c r="AA10" s="757"/>
      <c r="AB10" s="757"/>
      <c r="AC10" s="314" t="s">
        <v>8</v>
      </c>
      <c r="AD10" s="756">
        <v>2000</v>
      </c>
      <c r="AE10" s="757"/>
      <c r="AF10" s="757"/>
      <c r="AG10" s="33" t="s">
        <v>8</v>
      </c>
      <c r="AH10" s="33" t="s">
        <v>48</v>
      </c>
      <c r="AI10" s="175">
        <v>12</v>
      </c>
      <c r="AJ10" s="33" t="s">
        <v>29</v>
      </c>
      <c r="AK10" s="33" t="s">
        <v>48</v>
      </c>
      <c r="AL10" s="175">
        <v>1</v>
      </c>
      <c r="AM10" s="33" t="s">
        <v>22</v>
      </c>
      <c r="AN10" s="33" t="s">
        <v>47</v>
      </c>
      <c r="AO10" s="757">
        <f t="shared" ref="AO10:AO11" si="3">AD10*AI10*AL10</f>
        <v>24000</v>
      </c>
      <c r="AP10" s="757"/>
      <c r="AQ10" s="757"/>
      <c r="AR10" s="757"/>
      <c r="AS10" s="34" t="s">
        <v>8</v>
      </c>
    </row>
    <row r="11" spans="1:45" ht="26.1" customHeight="1">
      <c r="A11" s="304" t="s">
        <v>238</v>
      </c>
      <c r="B11" s="406" t="s">
        <v>35</v>
      </c>
      <c r="C11" s="752"/>
      <c r="D11" s="752"/>
      <c r="E11" s="752"/>
      <c r="F11" s="752"/>
      <c r="G11" s="702" t="s">
        <v>30</v>
      </c>
      <c r="H11" s="703"/>
      <c r="I11" s="703"/>
      <c r="J11" s="753" t="s">
        <v>26</v>
      </c>
      <c r="K11" s="754"/>
      <c r="L11" s="754"/>
      <c r="M11" s="755"/>
      <c r="N11" s="756">
        <v>30000</v>
      </c>
      <c r="O11" s="757"/>
      <c r="P11" s="757"/>
      <c r="Q11" s="33" t="s">
        <v>8</v>
      </c>
      <c r="R11" s="33" t="s">
        <v>48</v>
      </c>
      <c r="S11" s="175">
        <v>12</v>
      </c>
      <c r="T11" s="33" t="s">
        <v>29</v>
      </c>
      <c r="U11" s="33" t="s">
        <v>48</v>
      </c>
      <c r="V11" s="175">
        <v>1</v>
      </c>
      <c r="W11" s="33" t="s">
        <v>22</v>
      </c>
      <c r="X11" s="33" t="s">
        <v>47</v>
      </c>
      <c r="Y11" s="757">
        <f t="shared" si="2"/>
        <v>360000</v>
      </c>
      <c r="Z11" s="757"/>
      <c r="AA11" s="757"/>
      <c r="AB11" s="757"/>
      <c r="AC11" s="314" t="s">
        <v>8</v>
      </c>
      <c r="AD11" s="756">
        <v>1000</v>
      </c>
      <c r="AE11" s="757"/>
      <c r="AF11" s="757"/>
      <c r="AG11" s="33" t="s">
        <v>8</v>
      </c>
      <c r="AH11" s="33" t="s">
        <v>48</v>
      </c>
      <c r="AI11" s="175">
        <v>12</v>
      </c>
      <c r="AJ11" s="33" t="s">
        <v>29</v>
      </c>
      <c r="AK11" s="33" t="s">
        <v>48</v>
      </c>
      <c r="AL11" s="175">
        <v>1</v>
      </c>
      <c r="AM11" s="33" t="s">
        <v>22</v>
      </c>
      <c r="AN11" s="33" t="s">
        <v>47</v>
      </c>
      <c r="AO11" s="757">
        <f t="shared" si="3"/>
        <v>12000</v>
      </c>
      <c r="AP11" s="757"/>
      <c r="AQ11" s="757"/>
      <c r="AR11" s="757"/>
      <c r="AS11" s="34" t="s">
        <v>8</v>
      </c>
    </row>
    <row r="12" spans="1:45" ht="26.1" customHeight="1">
      <c r="A12" s="304">
        <v>1</v>
      </c>
      <c r="B12" s="765"/>
      <c r="C12" s="887"/>
      <c r="D12" s="887"/>
      <c r="E12" s="887"/>
      <c r="F12" s="887"/>
      <c r="G12" s="767"/>
      <c r="H12" s="768"/>
      <c r="I12" s="768"/>
      <c r="J12" s="767"/>
      <c r="K12" s="768"/>
      <c r="L12" s="768"/>
      <c r="M12" s="769"/>
      <c r="N12" s="770"/>
      <c r="O12" s="771"/>
      <c r="P12" s="771"/>
      <c r="Q12" s="33" t="s">
        <v>8</v>
      </c>
      <c r="R12" s="33" t="s">
        <v>48</v>
      </c>
      <c r="S12" s="173"/>
      <c r="T12" s="33" t="s">
        <v>29</v>
      </c>
      <c r="U12" s="33" t="s">
        <v>48</v>
      </c>
      <c r="V12" s="173"/>
      <c r="W12" s="33" t="s">
        <v>22</v>
      </c>
      <c r="X12" s="33" t="s">
        <v>47</v>
      </c>
      <c r="Y12" s="772">
        <f>N12*S12*V12</f>
        <v>0</v>
      </c>
      <c r="Z12" s="772"/>
      <c r="AA12" s="772"/>
      <c r="AB12" s="772"/>
      <c r="AC12" s="314" t="s">
        <v>8</v>
      </c>
      <c r="AD12" s="770"/>
      <c r="AE12" s="771"/>
      <c r="AF12" s="771"/>
      <c r="AG12" s="33" t="s">
        <v>8</v>
      </c>
      <c r="AH12" s="33" t="s">
        <v>48</v>
      </c>
      <c r="AI12" s="173"/>
      <c r="AJ12" s="33" t="s">
        <v>29</v>
      </c>
      <c r="AK12" s="33" t="s">
        <v>48</v>
      </c>
      <c r="AL12" s="173"/>
      <c r="AM12" s="33" t="s">
        <v>22</v>
      </c>
      <c r="AN12" s="33" t="s">
        <v>47</v>
      </c>
      <c r="AO12" s="772">
        <f>AD12*AI12*AL12</f>
        <v>0</v>
      </c>
      <c r="AP12" s="772"/>
      <c r="AQ12" s="772"/>
      <c r="AR12" s="772"/>
      <c r="AS12" s="34" t="s">
        <v>8</v>
      </c>
    </row>
    <row r="13" spans="1:45" ht="26.1" customHeight="1">
      <c r="A13" s="304">
        <v>2</v>
      </c>
      <c r="B13" s="765"/>
      <c r="C13" s="887"/>
      <c r="D13" s="887"/>
      <c r="E13" s="887"/>
      <c r="F13" s="887"/>
      <c r="G13" s="767"/>
      <c r="H13" s="768"/>
      <c r="I13" s="768"/>
      <c r="J13" s="767"/>
      <c r="K13" s="768"/>
      <c r="L13" s="768"/>
      <c r="M13" s="769"/>
      <c r="N13" s="770"/>
      <c r="O13" s="771"/>
      <c r="P13" s="771"/>
      <c r="Q13" s="33" t="s">
        <v>8</v>
      </c>
      <c r="R13" s="33" t="s">
        <v>48</v>
      </c>
      <c r="S13" s="173"/>
      <c r="T13" s="33" t="s">
        <v>29</v>
      </c>
      <c r="U13" s="33" t="s">
        <v>48</v>
      </c>
      <c r="V13" s="173"/>
      <c r="W13" s="33" t="s">
        <v>22</v>
      </c>
      <c r="X13" s="33" t="s">
        <v>47</v>
      </c>
      <c r="Y13" s="772">
        <f t="shared" ref="Y13:Y21" si="4">N13*S13*V13</f>
        <v>0</v>
      </c>
      <c r="Z13" s="772"/>
      <c r="AA13" s="772"/>
      <c r="AB13" s="772"/>
      <c r="AC13" s="314" t="s">
        <v>8</v>
      </c>
      <c r="AD13" s="770"/>
      <c r="AE13" s="771"/>
      <c r="AF13" s="771"/>
      <c r="AG13" s="33" t="s">
        <v>8</v>
      </c>
      <c r="AH13" s="33" t="s">
        <v>48</v>
      </c>
      <c r="AI13" s="173"/>
      <c r="AJ13" s="33" t="s">
        <v>29</v>
      </c>
      <c r="AK13" s="33" t="s">
        <v>48</v>
      </c>
      <c r="AL13" s="173"/>
      <c r="AM13" s="33" t="s">
        <v>22</v>
      </c>
      <c r="AN13" s="33" t="s">
        <v>47</v>
      </c>
      <c r="AO13" s="772">
        <f t="shared" ref="AO13:AO15" si="5">AD13*AI13*AL13</f>
        <v>0</v>
      </c>
      <c r="AP13" s="772"/>
      <c r="AQ13" s="772"/>
      <c r="AR13" s="772"/>
      <c r="AS13" s="34" t="s">
        <v>8</v>
      </c>
    </row>
    <row r="14" spans="1:45" ht="26.1" customHeight="1">
      <c r="A14" s="304">
        <v>3</v>
      </c>
      <c r="B14" s="765"/>
      <c r="C14" s="887"/>
      <c r="D14" s="887"/>
      <c r="E14" s="887"/>
      <c r="F14" s="887"/>
      <c r="G14" s="767"/>
      <c r="H14" s="768"/>
      <c r="I14" s="768"/>
      <c r="J14" s="767"/>
      <c r="K14" s="768"/>
      <c r="L14" s="768"/>
      <c r="M14" s="769"/>
      <c r="N14" s="770"/>
      <c r="O14" s="771"/>
      <c r="P14" s="771"/>
      <c r="Q14" s="33" t="s">
        <v>8</v>
      </c>
      <c r="R14" s="33" t="s">
        <v>48</v>
      </c>
      <c r="S14" s="173"/>
      <c r="T14" s="33" t="s">
        <v>29</v>
      </c>
      <c r="U14" s="33" t="s">
        <v>48</v>
      </c>
      <c r="V14" s="173"/>
      <c r="W14" s="33" t="s">
        <v>22</v>
      </c>
      <c r="X14" s="33" t="s">
        <v>47</v>
      </c>
      <c r="Y14" s="772">
        <f t="shared" si="4"/>
        <v>0</v>
      </c>
      <c r="Z14" s="772"/>
      <c r="AA14" s="772"/>
      <c r="AB14" s="772"/>
      <c r="AC14" s="314" t="s">
        <v>8</v>
      </c>
      <c r="AD14" s="770"/>
      <c r="AE14" s="771"/>
      <c r="AF14" s="771"/>
      <c r="AG14" s="33" t="s">
        <v>8</v>
      </c>
      <c r="AH14" s="33" t="s">
        <v>48</v>
      </c>
      <c r="AI14" s="173"/>
      <c r="AJ14" s="33" t="s">
        <v>29</v>
      </c>
      <c r="AK14" s="33" t="s">
        <v>48</v>
      </c>
      <c r="AL14" s="173"/>
      <c r="AM14" s="33" t="s">
        <v>22</v>
      </c>
      <c r="AN14" s="33" t="s">
        <v>47</v>
      </c>
      <c r="AO14" s="772">
        <f t="shared" si="5"/>
        <v>0</v>
      </c>
      <c r="AP14" s="772"/>
      <c r="AQ14" s="772"/>
      <c r="AR14" s="772"/>
      <c r="AS14" s="34" t="s">
        <v>8</v>
      </c>
    </row>
    <row r="15" spans="1:45" ht="26.1" customHeight="1">
      <c r="A15" s="304">
        <v>4</v>
      </c>
      <c r="B15" s="765"/>
      <c r="C15" s="887"/>
      <c r="D15" s="887"/>
      <c r="E15" s="887"/>
      <c r="F15" s="887"/>
      <c r="G15" s="767"/>
      <c r="H15" s="768"/>
      <c r="I15" s="768"/>
      <c r="J15" s="767"/>
      <c r="K15" s="768"/>
      <c r="L15" s="768"/>
      <c r="M15" s="769"/>
      <c r="N15" s="770"/>
      <c r="O15" s="771"/>
      <c r="P15" s="771"/>
      <c r="Q15" s="33" t="s">
        <v>8</v>
      </c>
      <c r="R15" s="33" t="s">
        <v>48</v>
      </c>
      <c r="S15" s="173"/>
      <c r="T15" s="33" t="s">
        <v>29</v>
      </c>
      <c r="U15" s="33" t="s">
        <v>48</v>
      </c>
      <c r="V15" s="173"/>
      <c r="W15" s="33" t="s">
        <v>22</v>
      </c>
      <c r="X15" s="33" t="s">
        <v>47</v>
      </c>
      <c r="Y15" s="772">
        <f t="shared" si="4"/>
        <v>0</v>
      </c>
      <c r="Z15" s="772"/>
      <c r="AA15" s="772"/>
      <c r="AB15" s="772"/>
      <c r="AC15" s="314" t="s">
        <v>8</v>
      </c>
      <c r="AD15" s="770"/>
      <c r="AE15" s="771"/>
      <c r="AF15" s="771"/>
      <c r="AG15" s="33" t="s">
        <v>8</v>
      </c>
      <c r="AH15" s="33" t="s">
        <v>48</v>
      </c>
      <c r="AI15" s="173"/>
      <c r="AJ15" s="33" t="s">
        <v>29</v>
      </c>
      <c r="AK15" s="33" t="s">
        <v>48</v>
      </c>
      <c r="AL15" s="173"/>
      <c r="AM15" s="33" t="s">
        <v>22</v>
      </c>
      <c r="AN15" s="33" t="s">
        <v>47</v>
      </c>
      <c r="AO15" s="772">
        <f t="shared" si="5"/>
        <v>0</v>
      </c>
      <c r="AP15" s="772"/>
      <c r="AQ15" s="772"/>
      <c r="AR15" s="772"/>
      <c r="AS15" s="34" t="s">
        <v>8</v>
      </c>
    </row>
    <row r="16" spans="1:45" ht="26.1" customHeight="1">
      <c r="A16" s="305">
        <v>5</v>
      </c>
      <c r="B16" s="765"/>
      <c r="C16" s="887"/>
      <c r="D16" s="887"/>
      <c r="E16" s="887"/>
      <c r="F16" s="887"/>
      <c r="G16" s="767"/>
      <c r="H16" s="768"/>
      <c r="I16" s="768"/>
      <c r="J16" s="767"/>
      <c r="K16" s="768"/>
      <c r="L16" s="768"/>
      <c r="M16" s="769"/>
      <c r="N16" s="770"/>
      <c r="O16" s="771"/>
      <c r="P16" s="771"/>
      <c r="Q16" s="33" t="s">
        <v>8</v>
      </c>
      <c r="R16" s="33" t="s">
        <v>48</v>
      </c>
      <c r="S16" s="173"/>
      <c r="T16" s="33" t="s">
        <v>29</v>
      </c>
      <c r="U16" s="33" t="s">
        <v>48</v>
      </c>
      <c r="V16" s="173"/>
      <c r="W16" s="33" t="s">
        <v>22</v>
      </c>
      <c r="X16" s="33" t="s">
        <v>47</v>
      </c>
      <c r="Y16" s="772">
        <f>N16*S16*V16</f>
        <v>0</v>
      </c>
      <c r="Z16" s="772"/>
      <c r="AA16" s="772"/>
      <c r="AB16" s="772"/>
      <c r="AC16" s="314" t="s">
        <v>8</v>
      </c>
      <c r="AD16" s="770"/>
      <c r="AE16" s="771"/>
      <c r="AF16" s="771"/>
      <c r="AG16" s="33" t="s">
        <v>8</v>
      </c>
      <c r="AH16" s="33" t="s">
        <v>48</v>
      </c>
      <c r="AI16" s="173"/>
      <c r="AJ16" s="33" t="s">
        <v>29</v>
      </c>
      <c r="AK16" s="33" t="s">
        <v>48</v>
      </c>
      <c r="AL16" s="173"/>
      <c r="AM16" s="33" t="s">
        <v>22</v>
      </c>
      <c r="AN16" s="33" t="s">
        <v>47</v>
      </c>
      <c r="AO16" s="772">
        <f>AD16*AI16*AL16</f>
        <v>0</v>
      </c>
      <c r="AP16" s="772"/>
      <c r="AQ16" s="772"/>
      <c r="AR16" s="772"/>
      <c r="AS16" s="34" t="s">
        <v>8</v>
      </c>
    </row>
    <row r="17" spans="1:45" ht="26.1" customHeight="1">
      <c r="A17" s="305">
        <v>6</v>
      </c>
      <c r="B17" s="765"/>
      <c r="C17" s="887"/>
      <c r="D17" s="887"/>
      <c r="E17" s="887"/>
      <c r="F17" s="887"/>
      <c r="G17" s="767"/>
      <c r="H17" s="768"/>
      <c r="I17" s="768"/>
      <c r="J17" s="767"/>
      <c r="K17" s="768"/>
      <c r="L17" s="768"/>
      <c r="M17" s="769"/>
      <c r="N17" s="770"/>
      <c r="O17" s="771"/>
      <c r="P17" s="771"/>
      <c r="Q17" s="33" t="s">
        <v>8</v>
      </c>
      <c r="R17" s="33" t="s">
        <v>48</v>
      </c>
      <c r="S17" s="173"/>
      <c r="T17" s="33" t="s">
        <v>29</v>
      </c>
      <c r="U17" s="33" t="s">
        <v>48</v>
      </c>
      <c r="V17" s="173"/>
      <c r="W17" s="33" t="s">
        <v>22</v>
      </c>
      <c r="X17" s="33" t="s">
        <v>47</v>
      </c>
      <c r="Y17" s="772">
        <f t="shared" si="4"/>
        <v>0</v>
      </c>
      <c r="Z17" s="772"/>
      <c r="AA17" s="772"/>
      <c r="AB17" s="772"/>
      <c r="AC17" s="314" t="s">
        <v>8</v>
      </c>
      <c r="AD17" s="770"/>
      <c r="AE17" s="771"/>
      <c r="AF17" s="771"/>
      <c r="AG17" s="33" t="s">
        <v>8</v>
      </c>
      <c r="AH17" s="33" t="s">
        <v>48</v>
      </c>
      <c r="AI17" s="173"/>
      <c r="AJ17" s="33" t="s">
        <v>29</v>
      </c>
      <c r="AK17" s="33" t="s">
        <v>48</v>
      </c>
      <c r="AL17" s="173"/>
      <c r="AM17" s="33" t="s">
        <v>22</v>
      </c>
      <c r="AN17" s="33" t="s">
        <v>47</v>
      </c>
      <c r="AO17" s="772">
        <f t="shared" ref="AO17:AO21" si="6">AD17*AI17*AL17</f>
        <v>0</v>
      </c>
      <c r="AP17" s="772"/>
      <c r="AQ17" s="772"/>
      <c r="AR17" s="772"/>
      <c r="AS17" s="34" t="s">
        <v>8</v>
      </c>
    </row>
    <row r="18" spans="1:45" ht="26.1" customHeight="1">
      <c r="A18" s="305">
        <v>7</v>
      </c>
      <c r="B18" s="765"/>
      <c r="C18" s="887"/>
      <c r="D18" s="887"/>
      <c r="E18" s="887"/>
      <c r="F18" s="887"/>
      <c r="G18" s="767"/>
      <c r="H18" s="768"/>
      <c r="I18" s="768"/>
      <c r="J18" s="767"/>
      <c r="K18" s="768"/>
      <c r="L18" s="768"/>
      <c r="M18" s="769"/>
      <c r="N18" s="770"/>
      <c r="O18" s="771"/>
      <c r="P18" s="771"/>
      <c r="Q18" s="33" t="s">
        <v>8</v>
      </c>
      <c r="R18" s="33" t="s">
        <v>48</v>
      </c>
      <c r="S18" s="173"/>
      <c r="T18" s="33" t="s">
        <v>29</v>
      </c>
      <c r="U18" s="33" t="s">
        <v>48</v>
      </c>
      <c r="V18" s="173"/>
      <c r="W18" s="33" t="s">
        <v>22</v>
      </c>
      <c r="X18" s="33" t="s">
        <v>47</v>
      </c>
      <c r="Y18" s="772">
        <f t="shared" si="4"/>
        <v>0</v>
      </c>
      <c r="Z18" s="772"/>
      <c r="AA18" s="772"/>
      <c r="AB18" s="772"/>
      <c r="AC18" s="314" t="s">
        <v>8</v>
      </c>
      <c r="AD18" s="770"/>
      <c r="AE18" s="771"/>
      <c r="AF18" s="771"/>
      <c r="AG18" s="33" t="s">
        <v>8</v>
      </c>
      <c r="AH18" s="33" t="s">
        <v>48</v>
      </c>
      <c r="AI18" s="173"/>
      <c r="AJ18" s="33" t="s">
        <v>29</v>
      </c>
      <c r="AK18" s="33" t="s">
        <v>48</v>
      </c>
      <c r="AL18" s="173"/>
      <c r="AM18" s="33" t="s">
        <v>22</v>
      </c>
      <c r="AN18" s="33" t="s">
        <v>47</v>
      </c>
      <c r="AO18" s="772">
        <f t="shared" si="6"/>
        <v>0</v>
      </c>
      <c r="AP18" s="772"/>
      <c r="AQ18" s="772"/>
      <c r="AR18" s="772"/>
      <c r="AS18" s="34" t="s">
        <v>8</v>
      </c>
    </row>
    <row r="19" spans="1:45" ht="26.1" customHeight="1">
      <c r="A19" s="305">
        <v>8</v>
      </c>
      <c r="B19" s="765"/>
      <c r="C19" s="887"/>
      <c r="D19" s="887"/>
      <c r="E19" s="887"/>
      <c r="F19" s="887"/>
      <c r="G19" s="767"/>
      <c r="H19" s="768"/>
      <c r="I19" s="768"/>
      <c r="J19" s="767"/>
      <c r="K19" s="768"/>
      <c r="L19" s="768"/>
      <c r="M19" s="769"/>
      <c r="N19" s="770"/>
      <c r="O19" s="771"/>
      <c r="P19" s="771"/>
      <c r="Q19" s="33" t="s">
        <v>8</v>
      </c>
      <c r="R19" s="33" t="s">
        <v>48</v>
      </c>
      <c r="S19" s="173"/>
      <c r="T19" s="33" t="s">
        <v>29</v>
      </c>
      <c r="U19" s="33" t="s">
        <v>48</v>
      </c>
      <c r="V19" s="173"/>
      <c r="W19" s="33" t="s">
        <v>22</v>
      </c>
      <c r="X19" s="33" t="s">
        <v>47</v>
      </c>
      <c r="Y19" s="772">
        <f t="shared" si="4"/>
        <v>0</v>
      </c>
      <c r="Z19" s="772"/>
      <c r="AA19" s="772"/>
      <c r="AB19" s="772"/>
      <c r="AC19" s="314" t="s">
        <v>8</v>
      </c>
      <c r="AD19" s="770"/>
      <c r="AE19" s="771"/>
      <c r="AF19" s="771"/>
      <c r="AG19" s="33" t="s">
        <v>8</v>
      </c>
      <c r="AH19" s="33" t="s">
        <v>48</v>
      </c>
      <c r="AI19" s="173"/>
      <c r="AJ19" s="33" t="s">
        <v>29</v>
      </c>
      <c r="AK19" s="33" t="s">
        <v>48</v>
      </c>
      <c r="AL19" s="173"/>
      <c r="AM19" s="33" t="s">
        <v>22</v>
      </c>
      <c r="AN19" s="33" t="s">
        <v>47</v>
      </c>
      <c r="AO19" s="772">
        <f t="shared" si="6"/>
        <v>0</v>
      </c>
      <c r="AP19" s="772"/>
      <c r="AQ19" s="772"/>
      <c r="AR19" s="772"/>
      <c r="AS19" s="34" t="s">
        <v>8</v>
      </c>
    </row>
    <row r="20" spans="1:45" ht="26.1" customHeight="1">
      <c r="A20" s="305">
        <v>9</v>
      </c>
      <c r="B20" s="765"/>
      <c r="C20" s="887"/>
      <c r="D20" s="887"/>
      <c r="E20" s="887"/>
      <c r="F20" s="887"/>
      <c r="G20" s="767"/>
      <c r="H20" s="768"/>
      <c r="I20" s="768"/>
      <c r="J20" s="767"/>
      <c r="K20" s="768"/>
      <c r="L20" s="768"/>
      <c r="M20" s="769"/>
      <c r="N20" s="770"/>
      <c r="O20" s="771"/>
      <c r="P20" s="771"/>
      <c r="Q20" s="33" t="s">
        <v>8</v>
      </c>
      <c r="R20" s="33" t="s">
        <v>48</v>
      </c>
      <c r="S20" s="173"/>
      <c r="T20" s="33" t="s">
        <v>29</v>
      </c>
      <c r="U20" s="33" t="s">
        <v>48</v>
      </c>
      <c r="V20" s="173"/>
      <c r="W20" s="33" t="s">
        <v>22</v>
      </c>
      <c r="X20" s="33" t="s">
        <v>47</v>
      </c>
      <c r="Y20" s="772">
        <f t="shared" si="4"/>
        <v>0</v>
      </c>
      <c r="Z20" s="772"/>
      <c r="AA20" s="772"/>
      <c r="AB20" s="772"/>
      <c r="AC20" s="314" t="s">
        <v>8</v>
      </c>
      <c r="AD20" s="770"/>
      <c r="AE20" s="771"/>
      <c r="AF20" s="771"/>
      <c r="AG20" s="33" t="s">
        <v>8</v>
      </c>
      <c r="AH20" s="33" t="s">
        <v>48</v>
      </c>
      <c r="AI20" s="173"/>
      <c r="AJ20" s="33" t="s">
        <v>29</v>
      </c>
      <c r="AK20" s="33" t="s">
        <v>48</v>
      </c>
      <c r="AL20" s="173"/>
      <c r="AM20" s="33" t="s">
        <v>22</v>
      </c>
      <c r="AN20" s="33" t="s">
        <v>47</v>
      </c>
      <c r="AO20" s="772">
        <f t="shared" si="6"/>
        <v>0</v>
      </c>
      <c r="AP20" s="772"/>
      <c r="AQ20" s="772"/>
      <c r="AR20" s="772"/>
      <c r="AS20" s="34" t="s">
        <v>8</v>
      </c>
    </row>
    <row r="21" spans="1:45" ht="26.1" customHeight="1" thickBot="1">
      <c r="A21" s="305">
        <v>10</v>
      </c>
      <c r="B21" s="765"/>
      <c r="C21" s="887"/>
      <c r="D21" s="887"/>
      <c r="E21" s="887"/>
      <c r="F21" s="887"/>
      <c r="G21" s="767"/>
      <c r="H21" s="768"/>
      <c r="I21" s="768"/>
      <c r="J21" s="767"/>
      <c r="K21" s="768"/>
      <c r="L21" s="768"/>
      <c r="M21" s="769"/>
      <c r="N21" s="770"/>
      <c r="O21" s="771"/>
      <c r="P21" s="771"/>
      <c r="Q21" s="33" t="s">
        <v>8</v>
      </c>
      <c r="R21" s="33" t="s">
        <v>48</v>
      </c>
      <c r="S21" s="173"/>
      <c r="T21" s="33" t="s">
        <v>29</v>
      </c>
      <c r="U21" s="33" t="s">
        <v>48</v>
      </c>
      <c r="V21" s="173"/>
      <c r="W21" s="33" t="s">
        <v>22</v>
      </c>
      <c r="X21" s="33" t="s">
        <v>47</v>
      </c>
      <c r="Y21" s="773">
        <f t="shared" si="4"/>
        <v>0</v>
      </c>
      <c r="Z21" s="773"/>
      <c r="AA21" s="773"/>
      <c r="AB21" s="773"/>
      <c r="AC21" s="314" t="s">
        <v>8</v>
      </c>
      <c r="AD21" s="770"/>
      <c r="AE21" s="771"/>
      <c r="AF21" s="771"/>
      <c r="AG21" s="33" t="s">
        <v>8</v>
      </c>
      <c r="AH21" s="33" t="s">
        <v>48</v>
      </c>
      <c r="AI21" s="173"/>
      <c r="AJ21" s="33" t="s">
        <v>29</v>
      </c>
      <c r="AK21" s="33" t="s">
        <v>48</v>
      </c>
      <c r="AL21" s="173"/>
      <c r="AM21" s="33" t="s">
        <v>22</v>
      </c>
      <c r="AN21" s="33" t="s">
        <v>47</v>
      </c>
      <c r="AO21" s="773">
        <f t="shared" si="6"/>
        <v>0</v>
      </c>
      <c r="AP21" s="773"/>
      <c r="AQ21" s="773"/>
      <c r="AR21" s="773"/>
      <c r="AS21" s="34" t="s">
        <v>8</v>
      </c>
    </row>
    <row r="22" spans="1:45" s="35" customFormat="1" ht="26.1" customHeight="1" thickBot="1">
      <c r="A22" s="890" t="s">
        <v>206</v>
      </c>
      <c r="B22" s="891"/>
      <c r="C22" s="891"/>
      <c r="D22" s="891"/>
      <c r="E22" s="891"/>
      <c r="F22" s="891"/>
      <c r="G22" s="891"/>
      <c r="H22" s="891"/>
      <c r="I22" s="891"/>
      <c r="J22" s="891"/>
      <c r="K22" s="891"/>
      <c r="L22" s="891"/>
      <c r="M22" s="891"/>
      <c r="N22" s="892">
        <f>SUM(Y12:AB21)</f>
        <v>0</v>
      </c>
      <c r="O22" s="893"/>
      <c r="P22" s="893"/>
      <c r="Q22" s="893"/>
      <c r="R22" s="893"/>
      <c r="S22" s="893"/>
      <c r="T22" s="893"/>
      <c r="U22" s="893"/>
      <c r="V22" s="893"/>
      <c r="W22" s="893"/>
      <c r="X22" s="893"/>
      <c r="Y22" s="893"/>
      <c r="Z22" s="893"/>
      <c r="AA22" s="893"/>
      <c r="AB22" s="893"/>
      <c r="AC22" s="315" t="s">
        <v>8</v>
      </c>
      <c r="AD22" s="892">
        <f>SUM(AO12:AR21)</f>
        <v>0</v>
      </c>
      <c r="AE22" s="893"/>
      <c r="AF22" s="893"/>
      <c r="AG22" s="893"/>
      <c r="AH22" s="893"/>
      <c r="AI22" s="893"/>
      <c r="AJ22" s="893"/>
      <c r="AK22" s="893"/>
      <c r="AL22" s="893"/>
      <c r="AM22" s="893"/>
      <c r="AN22" s="893"/>
      <c r="AO22" s="893"/>
      <c r="AP22" s="893"/>
      <c r="AQ22" s="893"/>
      <c r="AR22" s="893"/>
      <c r="AS22" s="306" t="s">
        <v>8</v>
      </c>
    </row>
    <row r="23" spans="1:45" s="35" customFormat="1" ht="26.1" customHeight="1">
      <c r="A23" s="732" t="s">
        <v>225</v>
      </c>
      <c r="B23" s="733"/>
      <c r="C23" s="733"/>
      <c r="D23" s="733"/>
      <c r="E23" s="733"/>
      <c r="F23" s="733"/>
      <c r="G23" s="733"/>
      <c r="H23" s="733"/>
      <c r="I23" s="733"/>
      <c r="J23" s="733"/>
      <c r="K23" s="733"/>
      <c r="L23" s="733"/>
      <c r="M23" s="734"/>
      <c r="N23" s="728"/>
      <c r="O23" s="729"/>
      <c r="P23" s="729"/>
      <c r="Q23" s="729"/>
      <c r="R23" s="729"/>
      <c r="S23" s="729"/>
      <c r="T23" s="729"/>
      <c r="U23" s="729"/>
      <c r="V23" s="729"/>
      <c r="W23" s="729"/>
      <c r="X23" s="729"/>
      <c r="Y23" s="729"/>
      <c r="Z23" s="729"/>
      <c r="AA23" s="729"/>
      <c r="AB23" s="729"/>
      <c r="AC23" s="316" t="s">
        <v>8</v>
      </c>
      <c r="AD23" s="180"/>
      <c r="AE23" s="180"/>
      <c r="AF23" s="180"/>
      <c r="AG23" s="180"/>
      <c r="AH23" s="180"/>
      <c r="AI23" s="180"/>
      <c r="AJ23" s="180"/>
      <c r="AK23" s="180"/>
      <c r="AL23" s="180"/>
      <c r="AM23" s="180"/>
      <c r="AN23" s="180"/>
      <c r="AO23" s="180"/>
      <c r="AP23" s="180"/>
      <c r="AQ23" s="180"/>
      <c r="AR23" s="180"/>
      <c r="AS23" s="181"/>
    </row>
    <row r="24" spans="1:45" s="35" customFormat="1" ht="26.1" customHeight="1" thickBot="1">
      <c r="A24" s="735" t="s">
        <v>201</v>
      </c>
      <c r="B24" s="432"/>
      <c r="C24" s="432"/>
      <c r="D24" s="432"/>
      <c r="E24" s="432"/>
      <c r="F24" s="432"/>
      <c r="G24" s="432"/>
      <c r="H24" s="432"/>
      <c r="I24" s="432"/>
      <c r="J24" s="432"/>
      <c r="K24" s="432"/>
      <c r="L24" s="432"/>
      <c r="M24" s="736"/>
      <c r="N24" s="730">
        <f>N22+N23</f>
        <v>0</v>
      </c>
      <c r="O24" s="731"/>
      <c r="P24" s="731"/>
      <c r="Q24" s="731"/>
      <c r="R24" s="731"/>
      <c r="S24" s="731"/>
      <c r="T24" s="731"/>
      <c r="U24" s="731"/>
      <c r="V24" s="731"/>
      <c r="W24" s="731"/>
      <c r="X24" s="731"/>
      <c r="Y24" s="731"/>
      <c r="Z24" s="731"/>
      <c r="AA24" s="731"/>
      <c r="AB24" s="731"/>
      <c r="AC24" s="317" t="s">
        <v>8</v>
      </c>
      <c r="AD24" s="182"/>
      <c r="AE24" s="182"/>
      <c r="AF24" s="182"/>
      <c r="AG24" s="182"/>
      <c r="AH24" s="182"/>
      <c r="AI24" s="182"/>
      <c r="AJ24" s="182"/>
      <c r="AK24" s="182"/>
      <c r="AL24" s="182"/>
      <c r="AM24" s="182"/>
      <c r="AN24" s="182"/>
      <c r="AO24" s="182"/>
      <c r="AP24" s="182"/>
      <c r="AQ24" s="182"/>
      <c r="AR24" s="182"/>
      <c r="AS24" s="183"/>
    </row>
    <row r="25" spans="1:45" ht="30" customHeight="1">
      <c r="A25" s="1" t="s">
        <v>163</v>
      </c>
      <c r="B25" s="37"/>
      <c r="C25" s="37"/>
      <c r="D25" s="37"/>
      <c r="E25" s="37"/>
      <c r="F25" s="37"/>
    </row>
    <row r="26" spans="1:45" ht="34.5" customHeight="1" thickBot="1">
      <c r="A26" s="795" t="s">
        <v>125</v>
      </c>
      <c r="B26" s="795"/>
      <c r="C26" s="796"/>
      <c r="D26" s="796"/>
      <c r="E26" s="796"/>
      <c r="F26" s="796"/>
      <c r="G26" s="796"/>
      <c r="H26" s="796"/>
      <c r="I26" s="796"/>
      <c r="J26" s="796"/>
      <c r="K26" s="796"/>
      <c r="L26" s="796"/>
      <c r="M26" s="796"/>
      <c r="N26" s="796"/>
      <c r="O26" s="796"/>
      <c r="P26" s="796"/>
      <c r="Q26" s="796"/>
      <c r="R26" s="796"/>
      <c r="S26" s="796"/>
      <c r="T26" s="796"/>
      <c r="U26" s="796"/>
      <c r="V26" s="796"/>
      <c r="W26" s="796"/>
      <c r="X26" s="796"/>
      <c r="Y26" s="796"/>
      <c r="Z26" s="796"/>
      <c r="AA26" s="796"/>
      <c r="AB26" s="796"/>
      <c r="AC26" s="796"/>
      <c r="AD26" s="797"/>
      <c r="AE26" s="797"/>
      <c r="AF26" s="797"/>
      <c r="AG26" s="797"/>
      <c r="AH26" s="797"/>
      <c r="AI26" s="797"/>
      <c r="AJ26" s="797"/>
      <c r="AK26" s="797"/>
      <c r="AL26" s="797"/>
      <c r="AM26" s="797"/>
      <c r="AN26" s="797"/>
      <c r="AO26" s="797"/>
      <c r="AP26" s="797"/>
      <c r="AQ26" s="797"/>
      <c r="AR26" s="797"/>
      <c r="AS26" s="797"/>
    </row>
    <row r="27" spans="1:45" s="37" customFormat="1" ht="31.5" customHeight="1">
      <c r="A27" s="737" t="s">
        <v>13</v>
      </c>
      <c r="B27" s="739" t="s">
        <v>27</v>
      </c>
      <c r="C27" s="740"/>
      <c r="D27" s="740"/>
      <c r="E27" s="740"/>
      <c r="F27" s="741"/>
      <c r="G27" s="739" t="s">
        <v>0</v>
      </c>
      <c r="H27" s="740"/>
      <c r="I27" s="741"/>
      <c r="J27" s="745" t="s">
        <v>28</v>
      </c>
      <c r="K27" s="746"/>
      <c r="L27" s="746"/>
      <c r="M27" s="747"/>
      <c r="N27" s="739" t="s">
        <v>117</v>
      </c>
      <c r="O27" s="740"/>
      <c r="P27" s="740"/>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51"/>
    </row>
    <row r="28" spans="1:45" s="37" customFormat="1" ht="31.5" customHeight="1" thickBot="1">
      <c r="A28" s="738"/>
      <c r="B28" s="742"/>
      <c r="C28" s="743"/>
      <c r="D28" s="743"/>
      <c r="E28" s="743"/>
      <c r="F28" s="744"/>
      <c r="G28" s="742"/>
      <c r="H28" s="743"/>
      <c r="I28" s="744"/>
      <c r="J28" s="748"/>
      <c r="K28" s="749"/>
      <c r="L28" s="882"/>
      <c r="M28" s="883"/>
      <c r="N28" s="318"/>
      <c r="O28" s="319"/>
      <c r="P28" s="319"/>
      <c r="Q28" s="319"/>
      <c r="R28" s="366"/>
      <c r="S28" s="366"/>
      <c r="T28" s="366"/>
      <c r="U28" s="366"/>
      <c r="V28" s="366"/>
      <c r="W28" s="366"/>
      <c r="X28" s="366"/>
      <c r="Y28" s="366"/>
      <c r="Z28" s="366"/>
      <c r="AA28" s="366"/>
      <c r="AB28" s="366"/>
      <c r="AC28" s="366"/>
      <c r="AD28" s="782" t="s">
        <v>224</v>
      </c>
      <c r="AE28" s="783"/>
      <c r="AF28" s="783"/>
      <c r="AG28" s="783"/>
      <c r="AH28" s="783"/>
      <c r="AI28" s="783"/>
      <c r="AJ28" s="783"/>
      <c r="AK28" s="783"/>
      <c r="AL28" s="783"/>
      <c r="AM28" s="783"/>
      <c r="AN28" s="783"/>
      <c r="AO28" s="783"/>
      <c r="AP28" s="783"/>
      <c r="AQ28" s="783"/>
      <c r="AR28" s="783"/>
      <c r="AS28" s="784"/>
    </row>
    <row r="29" spans="1:45" s="37" customFormat="1" ht="26.1" customHeight="1">
      <c r="A29" s="312" t="s">
        <v>34</v>
      </c>
      <c r="B29" s="884" t="s">
        <v>52</v>
      </c>
      <c r="C29" s="885"/>
      <c r="D29" s="885"/>
      <c r="E29" s="885"/>
      <c r="F29" s="885"/>
      <c r="G29" s="702" t="s">
        <v>24</v>
      </c>
      <c r="H29" s="703"/>
      <c r="I29" s="703"/>
      <c r="J29" s="702" t="s">
        <v>26</v>
      </c>
      <c r="K29" s="703"/>
      <c r="L29" s="899"/>
      <c r="M29" s="900"/>
      <c r="N29" s="785">
        <v>5000</v>
      </c>
      <c r="O29" s="786"/>
      <c r="P29" s="786"/>
      <c r="Q29" s="320" t="s">
        <v>8</v>
      </c>
      <c r="R29" s="53" t="s">
        <v>48</v>
      </c>
      <c r="S29" s="174">
        <v>12</v>
      </c>
      <c r="T29" s="53" t="s">
        <v>29</v>
      </c>
      <c r="U29" s="53" t="s">
        <v>48</v>
      </c>
      <c r="V29" s="174">
        <v>2</v>
      </c>
      <c r="W29" s="53" t="s">
        <v>22</v>
      </c>
      <c r="X29" s="53" t="s">
        <v>47</v>
      </c>
      <c r="Y29" s="786">
        <v>120000</v>
      </c>
      <c r="Z29" s="786"/>
      <c r="AA29" s="786"/>
      <c r="AB29" s="786"/>
      <c r="AC29" s="313" t="s">
        <v>8</v>
      </c>
      <c r="AD29" s="789">
        <v>2000</v>
      </c>
      <c r="AE29" s="790"/>
      <c r="AF29" s="790"/>
      <c r="AG29" s="96" t="s">
        <v>8</v>
      </c>
      <c r="AH29" s="96" t="s">
        <v>48</v>
      </c>
      <c r="AI29" s="176">
        <v>12</v>
      </c>
      <c r="AJ29" s="96" t="s">
        <v>29</v>
      </c>
      <c r="AK29" s="96" t="s">
        <v>48</v>
      </c>
      <c r="AL29" s="176">
        <v>2</v>
      </c>
      <c r="AM29" s="96" t="s">
        <v>22</v>
      </c>
      <c r="AN29" s="96" t="s">
        <v>47</v>
      </c>
      <c r="AO29" s="791">
        <f>AD29*AI29*AL29</f>
        <v>48000</v>
      </c>
      <c r="AP29" s="791"/>
      <c r="AQ29" s="791"/>
      <c r="AR29" s="791"/>
      <c r="AS29" s="78" t="s">
        <v>8</v>
      </c>
    </row>
    <row r="30" spans="1:45" s="37" customFormat="1" ht="26.1" customHeight="1">
      <c r="A30" s="304" t="s">
        <v>33</v>
      </c>
      <c r="B30" s="406" t="s">
        <v>235</v>
      </c>
      <c r="C30" s="407"/>
      <c r="D30" s="407"/>
      <c r="E30" s="407"/>
      <c r="F30" s="408"/>
      <c r="G30" s="762" t="s">
        <v>234</v>
      </c>
      <c r="H30" s="763"/>
      <c r="I30" s="764"/>
      <c r="J30" s="753" t="s">
        <v>26</v>
      </c>
      <c r="K30" s="754"/>
      <c r="L30" s="754"/>
      <c r="M30" s="755"/>
      <c r="N30" s="756">
        <v>5000</v>
      </c>
      <c r="O30" s="757"/>
      <c r="P30" s="757"/>
      <c r="Q30" s="321" t="s">
        <v>8</v>
      </c>
      <c r="R30" s="33" t="s">
        <v>48</v>
      </c>
      <c r="S30" s="175">
        <v>12</v>
      </c>
      <c r="T30" s="33" t="s">
        <v>29</v>
      </c>
      <c r="U30" s="33" t="s">
        <v>48</v>
      </c>
      <c r="V30" s="175">
        <v>1</v>
      </c>
      <c r="W30" s="33" t="s">
        <v>22</v>
      </c>
      <c r="X30" s="33" t="s">
        <v>47</v>
      </c>
      <c r="Y30" s="757">
        <v>60000</v>
      </c>
      <c r="Z30" s="757"/>
      <c r="AA30" s="757"/>
      <c r="AB30" s="757"/>
      <c r="AC30" s="314" t="s">
        <v>8</v>
      </c>
      <c r="AD30" s="756">
        <v>2000</v>
      </c>
      <c r="AE30" s="757"/>
      <c r="AF30" s="757"/>
      <c r="AG30" s="33" t="s">
        <v>8</v>
      </c>
      <c r="AH30" s="33" t="s">
        <v>48</v>
      </c>
      <c r="AI30" s="175">
        <v>12</v>
      </c>
      <c r="AJ30" s="33" t="s">
        <v>29</v>
      </c>
      <c r="AK30" s="33" t="s">
        <v>48</v>
      </c>
      <c r="AL30" s="175">
        <v>1</v>
      </c>
      <c r="AM30" s="33" t="s">
        <v>22</v>
      </c>
      <c r="AN30" s="33" t="s">
        <v>47</v>
      </c>
      <c r="AO30" s="787">
        <f t="shared" ref="AO30:AO32" si="7">AD30*AI30*AL30</f>
        <v>24000</v>
      </c>
      <c r="AP30" s="787"/>
      <c r="AQ30" s="787"/>
      <c r="AR30" s="787"/>
      <c r="AS30" s="34" t="s">
        <v>8</v>
      </c>
    </row>
    <row r="31" spans="1:45" s="37" customFormat="1" ht="26.1" customHeight="1">
      <c r="A31" s="304" t="s">
        <v>36</v>
      </c>
      <c r="B31" s="406" t="s">
        <v>51</v>
      </c>
      <c r="C31" s="752"/>
      <c r="D31" s="752"/>
      <c r="E31" s="752"/>
      <c r="F31" s="752"/>
      <c r="G31" s="753" t="s">
        <v>32</v>
      </c>
      <c r="H31" s="754"/>
      <c r="I31" s="754"/>
      <c r="J31" s="753" t="s">
        <v>31</v>
      </c>
      <c r="K31" s="754"/>
      <c r="L31" s="888"/>
      <c r="M31" s="889"/>
      <c r="N31" s="756">
        <v>5000</v>
      </c>
      <c r="O31" s="757"/>
      <c r="P31" s="757"/>
      <c r="Q31" s="321" t="s">
        <v>8</v>
      </c>
      <c r="R31" s="33" t="s">
        <v>48</v>
      </c>
      <c r="S31" s="175">
        <v>12</v>
      </c>
      <c r="T31" s="33" t="s">
        <v>29</v>
      </c>
      <c r="U31" s="33" t="s">
        <v>48</v>
      </c>
      <c r="V31" s="175">
        <v>1</v>
      </c>
      <c r="W31" s="33" t="s">
        <v>22</v>
      </c>
      <c r="X31" s="33" t="s">
        <v>47</v>
      </c>
      <c r="Y31" s="757">
        <v>60000</v>
      </c>
      <c r="Z31" s="757"/>
      <c r="AA31" s="757"/>
      <c r="AB31" s="757"/>
      <c r="AC31" s="314" t="s">
        <v>8</v>
      </c>
      <c r="AD31" s="756">
        <v>2000</v>
      </c>
      <c r="AE31" s="757"/>
      <c r="AF31" s="757"/>
      <c r="AG31" s="33" t="s">
        <v>8</v>
      </c>
      <c r="AH31" s="33" t="s">
        <v>48</v>
      </c>
      <c r="AI31" s="175">
        <v>12</v>
      </c>
      <c r="AJ31" s="33" t="s">
        <v>29</v>
      </c>
      <c r="AK31" s="33" t="s">
        <v>48</v>
      </c>
      <c r="AL31" s="175">
        <v>1</v>
      </c>
      <c r="AM31" s="33" t="s">
        <v>22</v>
      </c>
      <c r="AN31" s="33" t="s">
        <v>47</v>
      </c>
      <c r="AO31" s="787">
        <f t="shared" si="7"/>
        <v>24000</v>
      </c>
      <c r="AP31" s="787"/>
      <c r="AQ31" s="787"/>
      <c r="AR31" s="787"/>
      <c r="AS31" s="34" t="s">
        <v>8</v>
      </c>
    </row>
    <row r="32" spans="1:45" s="37" customFormat="1" ht="26.1" customHeight="1">
      <c r="A32" s="304" t="s">
        <v>237</v>
      </c>
      <c r="B32" s="406" t="s">
        <v>50</v>
      </c>
      <c r="C32" s="752"/>
      <c r="D32" s="752"/>
      <c r="E32" s="752"/>
      <c r="F32" s="752"/>
      <c r="G32" s="702" t="s">
        <v>30</v>
      </c>
      <c r="H32" s="703"/>
      <c r="I32" s="703"/>
      <c r="J32" s="753" t="s">
        <v>26</v>
      </c>
      <c r="K32" s="754"/>
      <c r="L32" s="888"/>
      <c r="M32" s="889"/>
      <c r="N32" s="756">
        <v>5000</v>
      </c>
      <c r="O32" s="757"/>
      <c r="P32" s="757"/>
      <c r="Q32" s="321" t="s">
        <v>8</v>
      </c>
      <c r="R32" s="33" t="s">
        <v>48</v>
      </c>
      <c r="S32" s="175">
        <v>12</v>
      </c>
      <c r="T32" s="33" t="s">
        <v>29</v>
      </c>
      <c r="U32" s="33" t="s">
        <v>48</v>
      </c>
      <c r="V32" s="175">
        <v>1</v>
      </c>
      <c r="W32" s="33" t="s">
        <v>22</v>
      </c>
      <c r="X32" s="33" t="s">
        <v>47</v>
      </c>
      <c r="Y32" s="757">
        <v>60000</v>
      </c>
      <c r="Z32" s="757"/>
      <c r="AA32" s="757"/>
      <c r="AB32" s="757"/>
      <c r="AC32" s="314" t="s">
        <v>8</v>
      </c>
      <c r="AD32" s="756">
        <v>1000</v>
      </c>
      <c r="AE32" s="757"/>
      <c r="AF32" s="757"/>
      <c r="AG32" s="33" t="s">
        <v>8</v>
      </c>
      <c r="AH32" s="33" t="s">
        <v>48</v>
      </c>
      <c r="AI32" s="175">
        <v>12</v>
      </c>
      <c r="AJ32" s="33" t="s">
        <v>29</v>
      </c>
      <c r="AK32" s="33" t="s">
        <v>48</v>
      </c>
      <c r="AL32" s="175">
        <v>1</v>
      </c>
      <c r="AM32" s="33" t="s">
        <v>22</v>
      </c>
      <c r="AN32" s="33" t="s">
        <v>47</v>
      </c>
      <c r="AO32" s="787">
        <f t="shared" si="7"/>
        <v>12000</v>
      </c>
      <c r="AP32" s="787"/>
      <c r="AQ32" s="787"/>
      <c r="AR32" s="787"/>
      <c r="AS32" s="34" t="s">
        <v>8</v>
      </c>
    </row>
    <row r="33" spans="1:45" s="37" customFormat="1" ht="26.1" customHeight="1">
      <c r="A33" s="304">
        <v>1</v>
      </c>
      <c r="B33" s="765"/>
      <c r="C33" s="766"/>
      <c r="D33" s="766"/>
      <c r="E33" s="766"/>
      <c r="F33" s="766"/>
      <c r="G33" s="780"/>
      <c r="H33" s="781"/>
      <c r="I33" s="781"/>
      <c r="J33" s="767"/>
      <c r="K33" s="768"/>
      <c r="L33" s="768"/>
      <c r="M33" s="769"/>
      <c r="N33" s="894"/>
      <c r="O33" s="895"/>
      <c r="P33" s="895"/>
      <c r="Q33" s="33" t="s">
        <v>8</v>
      </c>
      <c r="R33" s="33" t="s">
        <v>48</v>
      </c>
      <c r="S33" s="173"/>
      <c r="T33" s="33" t="s">
        <v>29</v>
      </c>
      <c r="U33" s="33" t="s">
        <v>48</v>
      </c>
      <c r="V33" s="173"/>
      <c r="W33" s="33" t="s">
        <v>22</v>
      </c>
      <c r="X33" s="33" t="s">
        <v>47</v>
      </c>
      <c r="Y33" s="896">
        <f>N33*S33*V33</f>
        <v>0</v>
      </c>
      <c r="Z33" s="896"/>
      <c r="AA33" s="896"/>
      <c r="AB33" s="896"/>
      <c r="AC33" s="314" t="s">
        <v>8</v>
      </c>
      <c r="AD33" s="770"/>
      <c r="AE33" s="771"/>
      <c r="AF33" s="771"/>
      <c r="AG33" s="33" t="s">
        <v>8</v>
      </c>
      <c r="AH33" s="33" t="s">
        <v>48</v>
      </c>
      <c r="AI33" s="173"/>
      <c r="AJ33" s="33" t="s">
        <v>29</v>
      </c>
      <c r="AK33" s="33" t="s">
        <v>48</v>
      </c>
      <c r="AL33" s="173"/>
      <c r="AM33" s="33" t="s">
        <v>22</v>
      </c>
      <c r="AN33" s="33" t="s">
        <v>47</v>
      </c>
      <c r="AO33" s="896">
        <f>AD33*AI33*AL33</f>
        <v>0</v>
      </c>
      <c r="AP33" s="896"/>
      <c r="AQ33" s="896"/>
      <c r="AR33" s="896"/>
      <c r="AS33" s="34" t="s">
        <v>8</v>
      </c>
    </row>
    <row r="34" spans="1:45" s="37" customFormat="1" ht="26.1" customHeight="1">
      <c r="A34" s="304">
        <v>2</v>
      </c>
      <c r="B34" s="765"/>
      <c r="C34" s="766"/>
      <c r="D34" s="766"/>
      <c r="E34" s="766"/>
      <c r="F34" s="766"/>
      <c r="G34" s="780"/>
      <c r="H34" s="781"/>
      <c r="I34" s="781"/>
      <c r="J34" s="767"/>
      <c r="K34" s="768"/>
      <c r="L34" s="768"/>
      <c r="M34" s="769"/>
      <c r="N34" s="894"/>
      <c r="O34" s="895"/>
      <c r="P34" s="895"/>
      <c r="Q34" s="33" t="s">
        <v>8</v>
      </c>
      <c r="R34" s="33" t="s">
        <v>48</v>
      </c>
      <c r="S34" s="173"/>
      <c r="T34" s="33" t="s">
        <v>29</v>
      </c>
      <c r="U34" s="33" t="s">
        <v>48</v>
      </c>
      <c r="V34" s="173"/>
      <c r="W34" s="33" t="s">
        <v>22</v>
      </c>
      <c r="X34" s="33" t="s">
        <v>47</v>
      </c>
      <c r="Y34" s="896">
        <f t="shared" ref="Y34:Y42" si="8">N34*S34*V34</f>
        <v>0</v>
      </c>
      <c r="Z34" s="896"/>
      <c r="AA34" s="896"/>
      <c r="AB34" s="896"/>
      <c r="AC34" s="314" t="s">
        <v>8</v>
      </c>
      <c r="AD34" s="770"/>
      <c r="AE34" s="771"/>
      <c r="AF34" s="771"/>
      <c r="AG34" s="33" t="s">
        <v>8</v>
      </c>
      <c r="AH34" s="33" t="s">
        <v>48</v>
      </c>
      <c r="AI34" s="173"/>
      <c r="AJ34" s="33" t="s">
        <v>29</v>
      </c>
      <c r="AK34" s="33" t="s">
        <v>48</v>
      </c>
      <c r="AL34" s="173"/>
      <c r="AM34" s="33" t="s">
        <v>22</v>
      </c>
      <c r="AN34" s="33" t="s">
        <v>47</v>
      </c>
      <c r="AO34" s="896">
        <f t="shared" ref="AO34:AO42" si="9">AD34*AI34*AL34</f>
        <v>0</v>
      </c>
      <c r="AP34" s="896"/>
      <c r="AQ34" s="896"/>
      <c r="AR34" s="896"/>
      <c r="AS34" s="34" t="s">
        <v>8</v>
      </c>
    </row>
    <row r="35" spans="1:45" s="37" customFormat="1" ht="26.1" customHeight="1">
      <c r="A35" s="304">
        <v>3</v>
      </c>
      <c r="B35" s="765"/>
      <c r="C35" s="766"/>
      <c r="D35" s="766"/>
      <c r="E35" s="766"/>
      <c r="F35" s="766"/>
      <c r="G35" s="780"/>
      <c r="H35" s="781"/>
      <c r="I35" s="781"/>
      <c r="J35" s="767"/>
      <c r="K35" s="768"/>
      <c r="L35" s="768"/>
      <c r="M35" s="769"/>
      <c r="N35" s="894"/>
      <c r="O35" s="895"/>
      <c r="P35" s="895"/>
      <c r="Q35" s="33" t="s">
        <v>8</v>
      </c>
      <c r="R35" s="33" t="s">
        <v>48</v>
      </c>
      <c r="S35" s="173"/>
      <c r="T35" s="33" t="s">
        <v>29</v>
      </c>
      <c r="U35" s="33" t="s">
        <v>48</v>
      </c>
      <c r="V35" s="173"/>
      <c r="W35" s="33" t="s">
        <v>22</v>
      </c>
      <c r="X35" s="33" t="s">
        <v>47</v>
      </c>
      <c r="Y35" s="896">
        <f t="shared" si="8"/>
        <v>0</v>
      </c>
      <c r="Z35" s="896"/>
      <c r="AA35" s="896"/>
      <c r="AB35" s="896"/>
      <c r="AC35" s="314" t="s">
        <v>8</v>
      </c>
      <c r="AD35" s="770"/>
      <c r="AE35" s="771"/>
      <c r="AF35" s="771"/>
      <c r="AG35" s="33" t="s">
        <v>8</v>
      </c>
      <c r="AH35" s="33" t="s">
        <v>48</v>
      </c>
      <c r="AI35" s="173"/>
      <c r="AJ35" s="33" t="s">
        <v>29</v>
      </c>
      <c r="AK35" s="33" t="s">
        <v>48</v>
      </c>
      <c r="AL35" s="173"/>
      <c r="AM35" s="33" t="s">
        <v>22</v>
      </c>
      <c r="AN35" s="33" t="s">
        <v>47</v>
      </c>
      <c r="AO35" s="896">
        <f t="shared" si="9"/>
        <v>0</v>
      </c>
      <c r="AP35" s="896"/>
      <c r="AQ35" s="896"/>
      <c r="AR35" s="896"/>
      <c r="AS35" s="34" t="s">
        <v>8</v>
      </c>
    </row>
    <row r="36" spans="1:45" s="37" customFormat="1" ht="26.1" customHeight="1">
      <c r="A36" s="304">
        <v>4</v>
      </c>
      <c r="B36" s="765"/>
      <c r="C36" s="766"/>
      <c r="D36" s="766"/>
      <c r="E36" s="766"/>
      <c r="F36" s="766"/>
      <c r="G36" s="780"/>
      <c r="H36" s="781"/>
      <c r="I36" s="781"/>
      <c r="J36" s="767"/>
      <c r="K36" s="768"/>
      <c r="L36" s="768"/>
      <c r="M36" s="769"/>
      <c r="N36" s="894"/>
      <c r="O36" s="895"/>
      <c r="P36" s="895"/>
      <c r="Q36" s="33" t="s">
        <v>8</v>
      </c>
      <c r="R36" s="33" t="s">
        <v>48</v>
      </c>
      <c r="S36" s="173"/>
      <c r="T36" s="33" t="s">
        <v>29</v>
      </c>
      <c r="U36" s="33" t="s">
        <v>48</v>
      </c>
      <c r="V36" s="173"/>
      <c r="W36" s="33" t="s">
        <v>22</v>
      </c>
      <c r="X36" s="33" t="s">
        <v>47</v>
      </c>
      <c r="Y36" s="896">
        <f t="shared" si="8"/>
        <v>0</v>
      </c>
      <c r="Z36" s="896"/>
      <c r="AA36" s="896"/>
      <c r="AB36" s="896"/>
      <c r="AC36" s="314" t="s">
        <v>8</v>
      </c>
      <c r="AD36" s="770"/>
      <c r="AE36" s="771"/>
      <c r="AF36" s="771"/>
      <c r="AG36" s="33" t="s">
        <v>8</v>
      </c>
      <c r="AH36" s="33" t="s">
        <v>48</v>
      </c>
      <c r="AI36" s="173"/>
      <c r="AJ36" s="33" t="s">
        <v>29</v>
      </c>
      <c r="AK36" s="33" t="s">
        <v>48</v>
      </c>
      <c r="AL36" s="173"/>
      <c r="AM36" s="33" t="s">
        <v>22</v>
      </c>
      <c r="AN36" s="33" t="s">
        <v>47</v>
      </c>
      <c r="AO36" s="896">
        <f t="shared" si="9"/>
        <v>0</v>
      </c>
      <c r="AP36" s="896"/>
      <c r="AQ36" s="896"/>
      <c r="AR36" s="896"/>
      <c r="AS36" s="34" t="s">
        <v>8</v>
      </c>
    </row>
    <row r="37" spans="1:45" s="37" customFormat="1" ht="26.1" customHeight="1">
      <c r="A37" s="304">
        <v>5</v>
      </c>
      <c r="B37" s="765"/>
      <c r="C37" s="766"/>
      <c r="D37" s="766"/>
      <c r="E37" s="766"/>
      <c r="F37" s="766"/>
      <c r="G37" s="780"/>
      <c r="H37" s="781"/>
      <c r="I37" s="781"/>
      <c r="J37" s="767"/>
      <c r="K37" s="768"/>
      <c r="L37" s="768"/>
      <c r="M37" s="769"/>
      <c r="N37" s="894"/>
      <c r="O37" s="895"/>
      <c r="P37" s="895"/>
      <c r="Q37" s="33" t="s">
        <v>8</v>
      </c>
      <c r="R37" s="33" t="s">
        <v>48</v>
      </c>
      <c r="S37" s="173"/>
      <c r="T37" s="33" t="s">
        <v>29</v>
      </c>
      <c r="U37" s="33" t="s">
        <v>48</v>
      </c>
      <c r="V37" s="173"/>
      <c r="W37" s="33" t="s">
        <v>22</v>
      </c>
      <c r="X37" s="33" t="s">
        <v>47</v>
      </c>
      <c r="Y37" s="896">
        <f t="shared" si="8"/>
        <v>0</v>
      </c>
      <c r="Z37" s="896"/>
      <c r="AA37" s="896"/>
      <c r="AB37" s="896"/>
      <c r="AC37" s="314" t="s">
        <v>8</v>
      </c>
      <c r="AD37" s="770"/>
      <c r="AE37" s="771"/>
      <c r="AF37" s="771"/>
      <c r="AG37" s="33" t="s">
        <v>8</v>
      </c>
      <c r="AH37" s="33" t="s">
        <v>48</v>
      </c>
      <c r="AI37" s="173"/>
      <c r="AJ37" s="33" t="s">
        <v>29</v>
      </c>
      <c r="AK37" s="33" t="s">
        <v>48</v>
      </c>
      <c r="AL37" s="173"/>
      <c r="AM37" s="33" t="s">
        <v>22</v>
      </c>
      <c r="AN37" s="33" t="s">
        <v>47</v>
      </c>
      <c r="AO37" s="896">
        <f t="shared" si="9"/>
        <v>0</v>
      </c>
      <c r="AP37" s="896"/>
      <c r="AQ37" s="896"/>
      <c r="AR37" s="896"/>
      <c r="AS37" s="34" t="s">
        <v>8</v>
      </c>
    </row>
    <row r="38" spans="1:45" s="37" customFormat="1" ht="26.1" customHeight="1">
      <c r="A38" s="304">
        <v>6</v>
      </c>
      <c r="B38" s="765"/>
      <c r="C38" s="766"/>
      <c r="D38" s="766"/>
      <c r="E38" s="766"/>
      <c r="F38" s="766"/>
      <c r="G38" s="780"/>
      <c r="H38" s="781"/>
      <c r="I38" s="781"/>
      <c r="J38" s="767"/>
      <c r="K38" s="768"/>
      <c r="L38" s="768"/>
      <c r="M38" s="769"/>
      <c r="N38" s="894"/>
      <c r="O38" s="895"/>
      <c r="P38" s="895"/>
      <c r="Q38" s="33" t="s">
        <v>8</v>
      </c>
      <c r="R38" s="33" t="s">
        <v>48</v>
      </c>
      <c r="S38" s="173"/>
      <c r="T38" s="33" t="s">
        <v>29</v>
      </c>
      <c r="U38" s="33" t="s">
        <v>48</v>
      </c>
      <c r="V38" s="173"/>
      <c r="W38" s="33" t="s">
        <v>22</v>
      </c>
      <c r="X38" s="33" t="s">
        <v>47</v>
      </c>
      <c r="Y38" s="896">
        <f t="shared" si="8"/>
        <v>0</v>
      </c>
      <c r="Z38" s="896"/>
      <c r="AA38" s="896"/>
      <c r="AB38" s="896"/>
      <c r="AC38" s="314" t="s">
        <v>8</v>
      </c>
      <c r="AD38" s="770"/>
      <c r="AE38" s="771"/>
      <c r="AF38" s="771"/>
      <c r="AG38" s="33" t="s">
        <v>8</v>
      </c>
      <c r="AH38" s="33" t="s">
        <v>48</v>
      </c>
      <c r="AI38" s="173"/>
      <c r="AJ38" s="33" t="s">
        <v>29</v>
      </c>
      <c r="AK38" s="33" t="s">
        <v>48</v>
      </c>
      <c r="AL38" s="173"/>
      <c r="AM38" s="33" t="s">
        <v>22</v>
      </c>
      <c r="AN38" s="33" t="s">
        <v>47</v>
      </c>
      <c r="AO38" s="896">
        <f t="shared" si="9"/>
        <v>0</v>
      </c>
      <c r="AP38" s="896"/>
      <c r="AQ38" s="896"/>
      <c r="AR38" s="896"/>
      <c r="AS38" s="34" t="s">
        <v>8</v>
      </c>
    </row>
    <row r="39" spans="1:45" s="37" customFormat="1" ht="26.1" customHeight="1">
      <c r="A39" s="304">
        <v>7</v>
      </c>
      <c r="B39" s="765"/>
      <c r="C39" s="766"/>
      <c r="D39" s="766"/>
      <c r="E39" s="766"/>
      <c r="F39" s="766"/>
      <c r="G39" s="780"/>
      <c r="H39" s="781"/>
      <c r="I39" s="781"/>
      <c r="J39" s="767"/>
      <c r="K39" s="768"/>
      <c r="L39" s="768"/>
      <c r="M39" s="769"/>
      <c r="N39" s="894"/>
      <c r="O39" s="895"/>
      <c r="P39" s="895"/>
      <c r="Q39" s="33" t="s">
        <v>8</v>
      </c>
      <c r="R39" s="33" t="s">
        <v>48</v>
      </c>
      <c r="S39" s="173"/>
      <c r="T39" s="33" t="s">
        <v>29</v>
      </c>
      <c r="U39" s="33" t="s">
        <v>48</v>
      </c>
      <c r="V39" s="173"/>
      <c r="W39" s="33" t="s">
        <v>22</v>
      </c>
      <c r="X39" s="33" t="s">
        <v>47</v>
      </c>
      <c r="Y39" s="896">
        <f t="shared" si="8"/>
        <v>0</v>
      </c>
      <c r="Z39" s="896"/>
      <c r="AA39" s="896"/>
      <c r="AB39" s="896"/>
      <c r="AC39" s="314" t="s">
        <v>8</v>
      </c>
      <c r="AD39" s="770"/>
      <c r="AE39" s="771"/>
      <c r="AF39" s="771"/>
      <c r="AG39" s="33" t="s">
        <v>8</v>
      </c>
      <c r="AH39" s="33" t="s">
        <v>48</v>
      </c>
      <c r="AI39" s="173"/>
      <c r="AJ39" s="33" t="s">
        <v>29</v>
      </c>
      <c r="AK39" s="33" t="s">
        <v>48</v>
      </c>
      <c r="AL39" s="173"/>
      <c r="AM39" s="33" t="s">
        <v>22</v>
      </c>
      <c r="AN39" s="33" t="s">
        <v>47</v>
      </c>
      <c r="AO39" s="896">
        <f t="shared" si="9"/>
        <v>0</v>
      </c>
      <c r="AP39" s="896"/>
      <c r="AQ39" s="896"/>
      <c r="AR39" s="896"/>
      <c r="AS39" s="34" t="s">
        <v>8</v>
      </c>
    </row>
    <row r="40" spans="1:45" s="37" customFormat="1" ht="26.1" customHeight="1">
      <c r="A40" s="304">
        <v>8</v>
      </c>
      <c r="B40" s="765"/>
      <c r="C40" s="766"/>
      <c r="D40" s="766"/>
      <c r="E40" s="766"/>
      <c r="F40" s="766"/>
      <c r="G40" s="780"/>
      <c r="H40" s="781"/>
      <c r="I40" s="781"/>
      <c r="J40" s="767"/>
      <c r="K40" s="768"/>
      <c r="L40" s="768"/>
      <c r="M40" s="769"/>
      <c r="N40" s="894"/>
      <c r="O40" s="895"/>
      <c r="P40" s="895"/>
      <c r="Q40" s="33" t="s">
        <v>8</v>
      </c>
      <c r="R40" s="33" t="s">
        <v>48</v>
      </c>
      <c r="S40" s="173"/>
      <c r="T40" s="33" t="s">
        <v>29</v>
      </c>
      <c r="U40" s="33" t="s">
        <v>48</v>
      </c>
      <c r="V40" s="173"/>
      <c r="W40" s="33" t="s">
        <v>22</v>
      </c>
      <c r="X40" s="33" t="s">
        <v>47</v>
      </c>
      <c r="Y40" s="896">
        <f t="shared" si="8"/>
        <v>0</v>
      </c>
      <c r="Z40" s="896"/>
      <c r="AA40" s="896"/>
      <c r="AB40" s="896"/>
      <c r="AC40" s="314" t="s">
        <v>8</v>
      </c>
      <c r="AD40" s="770"/>
      <c r="AE40" s="771"/>
      <c r="AF40" s="771"/>
      <c r="AG40" s="33" t="s">
        <v>8</v>
      </c>
      <c r="AH40" s="33" t="s">
        <v>48</v>
      </c>
      <c r="AI40" s="173"/>
      <c r="AJ40" s="33" t="s">
        <v>29</v>
      </c>
      <c r="AK40" s="33" t="s">
        <v>48</v>
      </c>
      <c r="AL40" s="173"/>
      <c r="AM40" s="33" t="s">
        <v>22</v>
      </c>
      <c r="AN40" s="33" t="s">
        <v>47</v>
      </c>
      <c r="AO40" s="896">
        <f t="shared" si="9"/>
        <v>0</v>
      </c>
      <c r="AP40" s="896"/>
      <c r="AQ40" s="896"/>
      <c r="AR40" s="896"/>
      <c r="AS40" s="34" t="s">
        <v>8</v>
      </c>
    </row>
    <row r="41" spans="1:45" s="37" customFormat="1" ht="26.1" customHeight="1">
      <c r="A41" s="304">
        <v>9</v>
      </c>
      <c r="B41" s="765"/>
      <c r="C41" s="766"/>
      <c r="D41" s="766"/>
      <c r="E41" s="766"/>
      <c r="F41" s="766"/>
      <c r="G41" s="780"/>
      <c r="H41" s="781"/>
      <c r="I41" s="781"/>
      <c r="J41" s="767"/>
      <c r="K41" s="768"/>
      <c r="L41" s="768"/>
      <c r="M41" s="769"/>
      <c r="N41" s="894"/>
      <c r="O41" s="895"/>
      <c r="P41" s="895"/>
      <c r="Q41" s="33" t="s">
        <v>8</v>
      </c>
      <c r="R41" s="33" t="s">
        <v>48</v>
      </c>
      <c r="S41" s="173"/>
      <c r="T41" s="33" t="s">
        <v>29</v>
      </c>
      <c r="U41" s="33" t="s">
        <v>48</v>
      </c>
      <c r="V41" s="173"/>
      <c r="W41" s="33" t="s">
        <v>22</v>
      </c>
      <c r="X41" s="33" t="s">
        <v>47</v>
      </c>
      <c r="Y41" s="896">
        <f t="shared" si="8"/>
        <v>0</v>
      </c>
      <c r="Z41" s="896"/>
      <c r="AA41" s="896"/>
      <c r="AB41" s="896"/>
      <c r="AC41" s="314" t="s">
        <v>8</v>
      </c>
      <c r="AD41" s="770"/>
      <c r="AE41" s="771"/>
      <c r="AF41" s="771"/>
      <c r="AG41" s="33" t="s">
        <v>8</v>
      </c>
      <c r="AH41" s="33" t="s">
        <v>48</v>
      </c>
      <c r="AI41" s="173"/>
      <c r="AJ41" s="33" t="s">
        <v>29</v>
      </c>
      <c r="AK41" s="33" t="s">
        <v>48</v>
      </c>
      <c r="AL41" s="173"/>
      <c r="AM41" s="33" t="s">
        <v>22</v>
      </c>
      <c r="AN41" s="33" t="s">
        <v>47</v>
      </c>
      <c r="AO41" s="896">
        <f t="shared" si="9"/>
        <v>0</v>
      </c>
      <c r="AP41" s="896"/>
      <c r="AQ41" s="896"/>
      <c r="AR41" s="896"/>
      <c r="AS41" s="34" t="s">
        <v>8</v>
      </c>
    </row>
    <row r="42" spans="1:45" s="37" customFormat="1" ht="26.1" customHeight="1" thickBot="1">
      <c r="A42" s="305">
        <v>10</v>
      </c>
      <c r="B42" s="765"/>
      <c r="C42" s="766"/>
      <c r="D42" s="766"/>
      <c r="E42" s="766"/>
      <c r="F42" s="766"/>
      <c r="G42" s="780"/>
      <c r="H42" s="781"/>
      <c r="I42" s="781"/>
      <c r="J42" s="767"/>
      <c r="K42" s="768"/>
      <c r="L42" s="768"/>
      <c r="M42" s="769"/>
      <c r="N42" s="894"/>
      <c r="O42" s="895"/>
      <c r="P42" s="895"/>
      <c r="Q42" s="33" t="s">
        <v>8</v>
      </c>
      <c r="R42" s="33" t="s">
        <v>48</v>
      </c>
      <c r="S42" s="173"/>
      <c r="T42" s="33" t="s">
        <v>29</v>
      </c>
      <c r="U42" s="33" t="s">
        <v>48</v>
      </c>
      <c r="V42" s="173"/>
      <c r="W42" s="33" t="s">
        <v>22</v>
      </c>
      <c r="X42" s="33" t="s">
        <v>47</v>
      </c>
      <c r="Y42" s="896">
        <f t="shared" si="8"/>
        <v>0</v>
      </c>
      <c r="Z42" s="896"/>
      <c r="AA42" s="896"/>
      <c r="AB42" s="896"/>
      <c r="AC42" s="314" t="s">
        <v>8</v>
      </c>
      <c r="AD42" s="770"/>
      <c r="AE42" s="771"/>
      <c r="AF42" s="771"/>
      <c r="AG42" s="33" t="s">
        <v>8</v>
      </c>
      <c r="AH42" s="33" t="s">
        <v>48</v>
      </c>
      <c r="AI42" s="173"/>
      <c r="AJ42" s="33" t="s">
        <v>29</v>
      </c>
      <c r="AK42" s="33" t="s">
        <v>48</v>
      </c>
      <c r="AL42" s="173"/>
      <c r="AM42" s="33" t="s">
        <v>22</v>
      </c>
      <c r="AN42" s="33" t="s">
        <v>47</v>
      </c>
      <c r="AO42" s="896">
        <f t="shared" si="9"/>
        <v>0</v>
      </c>
      <c r="AP42" s="896"/>
      <c r="AQ42" s="896"/>
      <c r="AR42" s="896"/>
      <c r="AS42" s="34" t="s">
        <v>8</v>
      </c>
    </row>
    <row r="43" spans="1:45" s="307" customFormat="1" ht="26.1" customHeight="1" thickBot="1">
      <c r="A43" s="890" t="s">
        <v>206</v>
      </c>
      <c r="B43" s="891"/>
      <c r="C43" s="891"/>
      <c r="D43" s="891"/>
      <c r="E43" s="891"/>
      <c r="F43" s="891"/>
      <c r="G43" s="891"/>
      <c r="H43" s="891"/>
      <c r="I43" s="891"/>
      <c r="J43" s="891"/>
      <c r="K43" s="891"/>
      <c r="L43" s="891"/>
      <c r="M43" s="891"/>
      <c r="N43" s="897">
        <f>SUM(Y33:AB42)</f>
        <v>0</v>
      </c>
      <c r="O43" s="898"/>
      <c r="P43" s="898"/>
      <c r="Q43" s="898"/>
      <c r="R43" s="898"/>
      <c r="S43" s="898"/>
      <c r="T43" s="898"/>
      <c r="U43" s="898"/>
      <c r="V43" s="898"/>
      <c r="W43" s="898"/>
      <c r="X43" s="898"/>
      <c r="Y43" s="898"/>
      <c r="Z43" s="898"/>
      <c r="AA43" s="898"/>
      <c r="AB43" s="898"/>
      <c r="AC43" s="315" t="s">
        <v>8</v>
      </c>
      <c r="AD43" s="897">
        <f>SUM(AO33:AR42)</f>
        <v>0</v>
      </c>
      <c r="AE43" s="898"/>
      <c r="AF43" s="898"/>
      <c r="AG43" s="898"/>
      <c r="AH43" s="898"/>
      <c r="AI43" s="898"/>
      <c r="AJ43" s="898"/>
      <c r="AK43" s="898"/>
      <c r="AL43" s="898"/>
      <c r="AM43" s="898"/>
      <c r="AN43" s="898"/>
      <c r="AO43" s="898"/>
      <c r="AP43" s="898"/>
      <c r="AQ43" s="898"/>
      <c r="AR43" s="898"/>
      <c r="AS43" s="306" t="s">
        <v>8</v>
      </c>
    </row>
    <row r="44" spans="1:45" s="35" customFormat="1" ht="26.1" customHeight="1">
      <c r="A44" s="732" t="s">
        <v>225</v>
      </c>
      <c r="B44" s="733"/>
      <c r="C44" s="733"/>
      <c r="D44" s="733"/>
      <c r="E44" s="733"/>
      <c r="F44" s="733"/>
      <c r="G44" s="733"/>
      <c r="H44" s="733"/>
      <c r="I44" s="733"/>
      <c r="J44" s="733"/>
      <c r="K44" s="733"/>
      <c r="L44" s="733"/>
      <c r="M44" s="734"/>
      <c r="N44" s="728"/>
      <c r="O44" s="729"/>
      <c r="P44" s="729"/>
      <c r="Q44" s="729"/>
      <c r="R44" s="729"/>
      <c r="S44" s="729"/>
      <c r="T44" s="729"/>
      <c r="U44" s="729"/>
      <c r="V44" s="729"/>
      <c r="W44" s="729"/>
      <c r="X44" s="729"/>
      <c r="Y44" s="729"/>
      <c r="Z44" s="729"/>
      <c r="AA44" s="729"/>
      <c r="AB44" s="729"/>
      <c r="AC44" s="316" t="s">
        <v>8</v>
      </c>
      <c r="AD44" s="180"/>
      <c r="AE44" s="180"/>
      <c r="AF44" s="180"/>
      <c r="AG44" s="180"/>
      <c r="AH44" s="180"/>
      <c r="AI44" s="180"/>
      <c r="AJ44" s="180"/>
      <c r="AK44" s="180"/>
      <c r="AL44" s="180"/>
      <c r="AM44" s="180"/>
      <c r="AN44" s="180"/>
      <c r="AO44" s="180"/>
      <c r="AP44" s="180"/>
      <c r="AQ44" s="180"/>
      <c r="AR44" s="180"/>
      <c r="AS44" s="181"/>
    </row>
    <row r="45" spans="1:45" s="35" customFormat="1" ht="26.1" customHeight="1" thickBot="1">
      <c r="A45" s="735" t="s">
        <v>201</v>
      </c>
      <c r="B45" s="432"/>
      <c r="C45" s="432"/>
      <c r="D45" s="432"/>
      <c r="E45" s="432"/>
      <c r="F45" s="432"/>
      <c r="G45" s="432"/>
      <c r="H45" s="432"/>
      <c r="I45" s="432"/>
      <c r="J45" s="432"/>
      <c r="K45" s="432"/>
      <c r="L45" s="432"/>
      <c r="M45" s="736"/>
      <c r="N45" s="730">
        <f>N43+N44</f>
        <v>0</v>
      </c>
      <c r="O45" s="731"/>
      <c r="P45" s="731"/>
      <c r="Q45" s="731"/>
      <c r="R45" s="731"/>
      <c r="S45" s="731"/>
      <c r="T45" s="731"/>
      <c r="U45" s="731"/>
      <c r="V45" s="731"/>
      <c r="W45" s="731"/>
      <c r="X45" s="731"/>
      <c r="Y45" s="731"/>
      <c r="Z45" s="731"/>
      <c r="AA45" s="731"/>
      <c r="AB45" s="731"/>
      <c r="AC45" s="317" t="s">
        <v>8</v>
      </c>
      <c r="AD45" s="182"/>
      <c r="AE45" s="182"/>
      <c r="AF45" s="182"/>
      <c r="AG45" s="182"/>
      <c r="AH45" s="182"/>
      <c r="AI45" s="182"/>
      <c r="AJ45" s="182"/>
      <c r="AK45" s="182"/>
      <c r="AL45" s="182"/>
      <c r="AM45" s="182"/>
      <c r="AN45" s="182"/>
      <c r="AO45" s="182"/>
      <c r="AP45" s="182"/>
      <c r="AQ45" s="182"/>
      <c r="AR45" s="182"/>
      <c r="AS45" s="183"/>
    </row>
  </sheetData>
  <sheetProtection insertColumns="0" insertRows="0"/>
  <mergeCells count="233">
    <mergeCell ref="AD9:AF9"/>
    <mergeCell ref="AO9:AR9"/>
    <mergeCell ref="B9:F9"/>
    <mergeCell ref="G9:I9"/>
    <mergeCell ref="J9:M9"/>
    <mergeCell ref="N30:P30"/>
    <mergeCell ref="Y30:AB30"/>
    <mergeCell ref="AD30:AF30"/>
    <mergeCell ref="AO30:AR30"/>
    <mergeCell ref="G30:I30"/>
    <mergeCell ref="J30:M30"/>
    <mergeCell ref="B30:F30"/>
    <mergeCell ref="B29:F29"/>
    <mergeCell ref="G29:I29"/>
    <mergeCell ref="J29:M29"/>
    <mergeCell ref="N29:P29"/>
    <mergeCell ref="Y29:AB29"/>
    <mergeCell ref="B19:F19"/>
    <mergeCell ref="G19:I19"/>
    <mergeCell ref="J19:M19"/>
    <mergeCell ref="N19:P19"/>
    <mergeCell ref="Y19:AB19"/>
    <mergeCell ref="B20:F20"/>
    <mergeCell ref="G20:I20"/>
    <mergeCell ref="AD2:AH2"/>
    <mergeCell ref="AI2:AS2"/>
    <mergeCell ref="AD43:AR43"/>
    <mergeCell ref="AD6:AS6"/>
    <mergeCell ref="A4:AS4"/>
    <mergeCell ref="A26:AS26"/>
    <mergeCell ref="AD28:AS28"/>
    <mergeCell ref="AD40:AF40"/>
    <mergeCell ref="AO40:AR40"/>
    <mergeCell ref="AD41:AF41"/>
    <mergeCell ref="AO41:AR41"/>
    <mergeCell ref="AD42:AF42"/>
    <mergeCell ref="AO42:AR42"/>
    <mergeCell ref="AD37:AF37"/>
    <mergeCell ref="AO37:AR37"/>
    <mergeCell ref="AD38:AF38"/>
    <mergeCell ref="AO38:AR38"/>
    <mergeCell ref="AD39:AF39"/>
    <mergeCell ref="AO39:AR39"/>
    <mergeCell ref="AD34:AF34"/>
    <mergeCell ref="AO34:AR34"/>
    <mergeCell ref="AD35:AF35"/>
    <mergeCell ref="AO35:AR35"/>
    <mergeCell ref="AD36:AF36"/>
    <mergeCell ref="AO36:AR36"/>
    <mergeCell ref="AD31:AF31"/>
    <mergeCell ref="AO17:AR17"/>
    <mergeCell ref="AO31:AR31"/>
    <mergeCell ref="AD32:AF32"/>
    <mergeCell ref="AO32:AR32"/>
    <mergeCell ref="AD33:AF33"/>
    <mergeCell ref="AO33:AR33"/>
    <mergeCell ref="AD21:AF21"/>
    <mergeCell ref="AO21:AR21"/>
    <mergeCell ref="AD22:AR22"/>
    <mergeCell ref="AD29:AF29"/>
    <mergeCell ref="AO29:AR29"/>
    <mergeCell ref="B37:F37"/>
    <mergeCell ref="AO11:AR11"/>
    <mergeCell ref="AD12:AF12"/>
    <mergeCell ref="AO12:AR12"/>
    <mergeCell ref="AD13:AF13"/>
    <mergeCell ref="AO13:AR13"/>
    <mergeCell ref="AD14:AF14"/>
    <mergeCell ref="AO14:AR14"/>
    <mergeCell ref="A43:M43"/>
    <mergeCell ref="N43:AB43"/>
    <mergeCell ref="B42:F42"/>
    <mergeCell ref="G42:I42"/>
    <mergeCell ref="J42:M42"/>
    <mergeCell ref="N42:P42"/>
    <mergeCell ref="Y42:AB42"/>
    <mergeCell ref="G37:I37"/>
    <mergeCell ref="J37:M37"/>
    <mergeCell ref="N37:P37"/>
    <mergeCell ref="Y37:AB37"/>
    <mergeCell ref="B38:F38"/>
    <mergeCell ref="G38:I38"/>
    <mergeCell ref="J38:M38"/>
    <mergeCell ref="N38:P38"/>
    <mergeCell ref="Y38:AB38"/>
    <mergeCell ref="B41:F41"/>
    <mergeCell ref="G41:I41"/>
    <mergeCell ref="J41:M41"/>
    <mergeCell ref="N41:P41"/>
    <mergeCell ref="Y41:AB41"/>
    <mergeCell ref="B39:F39"/>
    <mergeCell ref="G39:I39"/>
    <mergeCell ref="J39:M39"/>
    <mergeCell ref="N39:P39"/>
    <mergeCell ref="Y39:AB39"/>
    <mergeCell ref="B40:F40"/>
    <mergeCell ref="G40:I40"/>
    <mergeCell ref="J40:M40"/>
    <mergeCell ref="N40:P40"/>
    <mergeCell ref="Y40:AB40"/>
    <mergeCell ref="B36:F36"/>
    <mergeCell ref="G36:I36"/>
    <mergeCell ref="J36:M36"/>
    <mergeCell ref="N36:P36"/>
    <mergeCell ref="Y36:AB36"/>
    <mergeCell ref="AD7:AF7"/>
    <mergeCell ref="AO7:AR7"/>
    <mergeCell ref="AD8:AF8"/>
    <mergeCell ref="AO8:AR8"/>
    <mergeCell ref="AD10:AF10"/>
    <mergeCell ref="AO10:AR10"/>
    <mergeCell ref="AD11:AF11"/>
    <mergeCell ref="B35:F35"/>
    <mergeCell ref="AD18:AF18"/>
    <mergeCell ref="AO18:AR18"/>
    <mergeCell ref="AD19:AF19"/>
    <mergeCell ref="AO19:AR19"/>
    <mergeCell ref="AD20:AF20"/>
    <mergeCell ref="AO20:AR20"/>
    <mergeCell ref="AD15:AF15"/>
    <mergeCell ref="AO15:AR15"/>
    <mergeCell ref="AD16:AF16"/>
    <mergeCell ref="AO16:AR16"/>
    <mergeCell ref="AD17:AF17"/>
    <mergeCell ref="B34:F34"/>
    <mergeCell ref="G34:I34"/>
    <mergeCell ref="J34:M34"/>
    <mergeCell ref="N34:P34"/>
    <mergeCell ref="Y34:AB34"/>
    <mergeCell ref="G35:I35"/>
    <mergeCell ref="J35:M35"/>
    <mergeCell ref="N35:P35"/>
    <mergeCell ref="Y35:AB35"/>
    <mergeCell ref="B32:F32"/>
    <mergeCell ref="G32:I32"/>
    <mergeCell ref="J32:M32"/>
    <mergeCell ref="N32:P32"/>
    <mergeCell ref="Y32:AB32"/>
    <mergeCell ref="B33:F33"/>
    <mergeCell ref="G33:I33"/>
    <mergeCell ref="J33:M33"/>
    <mergeCell ref="N33:P33"/>
    <mergeCell ref="Y33:AB33"/>
    <mergeCell ref="B31:F31"/>
    <mergeCell ref="G31:I31"/>
    <mergeCell ref="J31:M31"/>
    <mergeCell ref="N31:P31"/>
    <mergeCell ref="Y31:AB31"/>
    <mergeCell ref="B21:F21"/>
    <mergeCell ref="G21:I21"/>
    <mergeCell ref="J21:M21"/>
    <mergeCell ref="N21:P21"/>
    <mergeCell ref="Y21:AB21"/>
    <mergeCell ref="A22:M22"/>
    <mergeCell ref="N22:AB22"/>
    <mergeCell ref="A23:M23"/>
    <mergeCell ref="N23:AB23"/>
    <mergeCell ref="A24:M24"/>
    <mergeCell ref="N24:AB24"/>
    <mergeCell ref="B16:F16"/>
    <mergeCell ref="G16:I16"/>
    <mergeCell ref="J16:M16"/>
    <mergeCell ref="N16:P16"/>
    <mergeCell ref="Y16:AB16"/>
    <mergeCell ref="J20:M20"/>
    <mergeCell ref="N20:P20"/>
    <mergeCell ref="Y20:AB20"/>
    <mergeCell ref="B17:F17"/>
    <mergeCell ref="G17:I17"/>
    <mergeCell ref="J17:M17"/>
    <mergeCell ref="N17:P17"/>
    <mergeCell ref="Y17:AB17"/>
    <mergeCell ref="B18:F18"/>
    <mergeCell ref="G18:I18"/>
    <mergeCell ref="J18:M18"/>
    <mergeCell ref="N18:P18"/>
    <mergeCell ref="Y18:AB18"/>
    <mergeCell ref="B14:F14"/>
    <mergeCell ref="G14:I14"/>
    <mergeCell ref="J14:M14"/>
    <mergeCell ref="N14:P14"/>
    <mergeCell ref="Y14:AB14"/>
    <mergeCell ref="B15:F15"/>
    <mergeCell ref="G15:I15"/>
    <mergeCell ref="J15:M15"/>
    <mergeCell ref="N15:P15"/>
    <mergeCell ref="Y15:AB15"/>
    <mergeCell ref="B12:F12"/>
    <mergeCell ref="G12:I12"/>
    <mergeCell ref="J12:M12"/>
    <mergeCell ref="N12:P12"/>
    <mergeCell ref="Y12:AB12"/>
    <mergeCell ref="B13:F13"/>
    <mergeCell ref="G13:I13"/>
    <mergeCell ref="J13:M13"/>
    <mergeCell ref="N13:P13"/>
    <mergeCell ref="Y13:AB13"/>
    <mergeCell ref="B10:F10"/>
    <mergeCell ref="G10:I10"/>
    <mergeCell ref="J10:M10"/>
    <mergeCell ref="N10:P10"/>
    <mergeCell ref="Y10:AB10"/>
    <mergeCell ref="N9:P9"/>
    <mergeCell ref="Y9:AB9"/>
    <mergeCell ref="B11:F11"/>
    <mergeCell ref="G11:I11"/>
    <mergeCell ref="J11:M11"/>
    <mergeCell ref="N11:P11"/>
    <mergeCell ref="Y11:AB11"/>
    <mergeCell ref="A44:M44"/>
    <mergeCell ref="N44:AB44"/>
    <mergeCell ref="A45:M45"/>
    <mergeCell ref="N45:AB45"/>
    <mergeCell ref="A5:A6"/>
    <mergeCell ref="J27:M28"/>
    <mergeCell ref="N27:AS27"/>
    <mergeCell ref="N5:AS5"/>
    <mergeCell ref="G27:I28"/>
    <mergeCell ref="B27:F28"/>
    <mergeCell ref="A27:A28"/>
    <mergeCell ref="B7:F7"/>
    <mergeCell ref="G7:I7"/>
    <mergeCell ref="J7:M7"/>
    <mergeCell ref="N7:P7"/>
    <mergeCell ref="Y7:AB7"/>
    <mergeCell ref="J5:M6"/>
    <mergeCell ref="G5:I6"/>
    <mergeCell ref="B5:F6"/>
    <mergeCell ref="B8:F8"/>
    <mergeCell ref="G8:I8"/>
    <mergeCell ref="J8:M8"/>
    <mergeCell ref="N8:P8"/>
    <mergeCell ref="Y8:AB8"/>
  </mergeCells>
  <phoneticPr fontId="4"/>
  <printOptions horizontalCentered="1"/>
  <pageMargins left="0.39370078740157483" right="0.39370078740157483" top="0.31496062992125984" bottom="0.23622047244094491" header="0.31496062992125984" footer="0.19685039370078741"/>
  <pageSetup paperSize="9" scale="95" orientation="landscape" r:id="rId1"/>
  <rowBreaks count="1" manualBreakCount="1">
    <brk id="2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sheetPr>
  <dimension ref="A1:Q28"/>
  <sheetViews>
    <sheetView showGridLines="0" view="pageBreakPreview" zoomScaleNormal="100" zoomScaleSheetLayoutView="100" workbookViewId="0">
      <selection activeCell="S7" sqref="S7"/>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44" t="s">
        <v>247</v>
      </c>
    </row>
    <row r="2" spans="1:8" ht="18" customHeight="1" thickBot="1">
      <c r="E2" s="322" t="s">
        <v>161</v>
      </c>
      <c r="F2" s="642">
        <f>【様式７】実績報告書Ⅱ!V5</f>
        <v>0</v>
      </c>
      <c r="G2" s="643"/>
      <c r="H2" s="644"/>
    </row>
    <row r="4" spans="1:8" ht="18" customHeight="1">
      <c r="A4" s="519" t="s">
        <v>53</v>
      </c>
      <c r="B4" s="519"/>
      <c r="C4" s="519"/>
      <c r="D4" s="519"/>
      <c r="E4" s="519"/>
      <c r="F4" s="519"/>
      <c r="G4" s="519"/>
      <c r="H4" s="650"/>
    </row>
    <row r="5" spans="1:8" ht="18" customHeight="1" thickBot="1">
      <c r="A5" s="2"/>
      <c r="B5" s="2"/>
      <c r="C5" s="2"/>
      <c r="D5" s="2"/>
      <c r="E5" s="2"/>
      <c r="F5" s="2"/>
      <c r="G5" s="2"/>
      <c r="H5" s="2"/>
    </row>
    <row r="6" spans="1:8" ht="39.950000000000003" customHeight="1">
      <c r="A6" s="651" t="s">
        <v>13</v>
      </c>
      <c r="B6" s="653" t="s">
        <v>11</v>
      </c>
      <c r="C6" s="653" t="s">
        <v>12</v>
      </c>
      <c r="D6" s="653" t="s">
        <v>212</v>
      </c>
      <c r="E6" s="655" t="s">
        <v>142</v>
      </c>
      <c r="F6" s="656"/>
      <c r="G6" s="655" t="s">
        <v>143</v>
      </c>
      <c r="H6" s="657"/>
    </row>
    <row r="7" spans="1:8" ht="56.1" customHeight="1" thickBot="1">
      <c r="A7" s="652"/>
      <c r="B7" s="654"/>
      <c r="C7" s="654"/>
      <c r="D7" s="654"/>
      <c r="E7" s="229"/>
      <c r="F7" s="185" t="s">
        <v>213</v>
      </c>
      <c r="G7" s="8"/>
      <c r="H7" s="186" t="s">
        <v>213</v>
      </c>
    </row>
    <row r="8" spans="1:8" ht="21.75" customHeight="1">
      <c r="A8" s="230" t="s">
        <v>64</v>
      </c>
      <c r="B8" s="231" t="s">
        <v>39</v>
      </c>
      <c r="C8" s="231" t="s">
        <v>40</v>
      </c>
      <c r="D8" s="231" t="s">
        <v>41</v>
      </c>
      <c r="E8" s="161">
        <v>200000</v>
      </c>
      <c r="F8" s="161"/>
      <c r="G8" s="323"/>
      <c r="H8" s="162"/>
    </row>
    <row r="9" spans="1:8" ht="21.75" customHeight="1">
      <c r="A9" s="42"/>
      <c r="B9" s="209"/>
      <c r="C9" s="209"/>
      <c r="D9" s="209"/>
      <c r="E9" s="163"/>
      <c r="F9" s="163"/>
      <c r="G9" s="164"/>
      <c r="H9" s="202"/>
    </row>
    <row r="10" spans="1:8" ht="21.75" customHeight="1">
      <c r="A10" s="42"/>
      <c r="B10" s="209"/>
      <c r="C10" s="209"/>
      <c r="D10" s="209"/>
      <c r="E10" s="163"/>
      <c r="F10" s="163"/>
      <c r="G10" s="164"/>
      <c r="H10" s="165"/>
    </row>
    <row r="11" spans="1:8" ht="21.75" customHeight="1">
      <c r="A11" s="42"/>
      <c r="B11" s="209"/>
      <c r="C11" s="209"/>
      <c r="D11" s="209"/>
      <c r="E11" s="163"/>
      <c r="F11" s="163"/>
      <c r="G11" s="164"/>
      <c r="H11" s="165"/>
    </row>
    <row r="12" spans="1:8" ht="21.75" customHeight="1">
      <c r="A12" s="42"/>
      <c r="B12" s="209"/>
      <c r="C12" s="209"/>
      <c r="D12" s="209"/>
      <c r="E12" s="163"/>
      <c r="F12" s="163"/>
      <c r="G12" s="164"/>
      <c r="H12" s="165"/>
    </row>
    <row r="13" spans="1:8" ht="21.75" customHeight="1">
      <c r="A13" s="42"/>
      <c r="B13" s="209"/>
      <c r="C13" s="209"/>
      <c r="D13" s="209"/>
      <c r="E13" s="163"/>
      <c r="F13" s="163"/>
      <c r="G13" s="164"/>
      <c r="H13" s="165"/>
    </row>
    <row r="14" spans="1:8" ht="21.75" customHeight="1">
      <c r="A14" s="42"/>
      <c r="B14" s="209"/>
      <c r="C14" s="209"/>
      <c r="D14" s="209"/>
      <c r="E14" s="163"/>
      <c r="F14" s="163"/>
      <c r="G14" s="164"/>
      <c r="H14" s="165"/>
    </row>
    <row r="15" spans="1:8" ht="21.75" customHeight="1">
      <c r="A15" s="42"/>
      <c r="B15" s="209"/>
      <c r="C15" s="209"/>
      <c r="D15" s="209"/>
      <c r="E15" s="163"/>
      <c r="F15" s="163"/>
      <c r="G15" s="164"/>
      <c r="H15" s="165"/>
    </row>
    <row r="16" spans="1:8" ht="21.75" customHeight="1">
      <c r="A16" s="42"/>
      <c r="B16" s="209"/>
      <c r="C16" s="209"/>
      <c r="D16" s="209"/>
      <c r="E16" s="163"/>
      <c r="F16" s="163"/>
      <c r="G16" s="164"/>
      <c r="H16" s="165"/>
    </row>
    <row r="17" spans="1:17" ht="21.75" customHeight="1">
      <c r="A17" s="52"/>
      <c r="B17" s="51"/>
      <c r="C17" s="51"/>
      <c r="D17" s="51"/>
      <c r="E17" s="166"/>
      <c r="F17" s="166"/>
      <c r="G17" s="167"/>
      <c r="H17" s="168"/>
    </row>
    <row r="18" spans="1:17" ht="21.75" customHeight="1" thickBot="1">
      <c r="A18" s="645" t="s">
        <v>38</v>
      </c>
      <c r="B18" s="646"/>
      <c r="C18" s="646"/>
      <c r="D18" s="647"/>
      <c r="E18" s="169">
        <f>SUM(E9:E17)</f>
        <v>0</v>
      </c>
      <c r="F18" s="170">
        <f>SUM(F9:F17)</f>
        <v>0</v>
      </c>
      <c r="G18" s="171">
        <f>SUM(G9:G17)</f>
        <v>0</v>
      </c>
      <c r="H18" s="172">
        <f>SUM(H9:H17)</f>
        <v>0</v>
      </c>
    </row>
    <row r="19" spans="1:17" ht="19.5" customHeight="1">
      <c r="A19" s="232" t="s">
        <v>227</v>
      </c>
      <c r="B19" s="648" t="s">
        <v>141</v>
      </c>
      <c r="C19" s="648"/>
      <c r="D19" s="648"/>
      <c r="E19" s="648"/>
      <c r="F19" s="648"/>
      <c r="G19" s="648"/>
      <c r="H19" s="648"/>
    </row>
    <row r="20" spans="1:17" ht="19.5" customHeight="1">
      <c r="A20" s="233"/>
      <c r="B20" s="649"/>
      <c r="C20" s="649"/>
      <c r="D20" s="649"/>
      <c r="E20" s="649"/>
      <c r="F20" s="649"/>
      <c r="G20" s="649"/>
      <c r="H20" s="649"/>
    </row>
    <row r="21" spans="1:17" ht="18" customHeight="1">
      <c r="A21" s="324" t="s">
        <v>203</v>
      </c>
      <c r="B21" s="901" t="s">
        <v>260</v>
      </c>
      <c r="C21" s="901"/>
      <c r="D21" s="901"/>
      <c r="E21" s="901"/>
      <c r="F21" s="901"/>
      <c r="G21" s="901"/>
      <c r="H21" s="901"/>
    </row>
    <row r="25" spans="1:17" ht="18" customHeight="1">
      <c r="L25" s="20"/>
      <c r="M25" s="20"/>
      <c r="N25" s="20"/>
      <c r="O25" s="20"/>
      <c r="P25" s="20"/>
      <c r="Q25" s="20"/>
    </row>
    <row r="26" spans="1:17" ht="18" customHeight="1">
      <c r="L26" s="20"/>
      <c r="M26" s="20"/>
      <c r="N26" s="20"/>
      <c r="O26" s="20"/>
      <c r="P26" s="20"/>
      <c r="Q26" s="20"/>
    </row>
    <row r="27" spans="1:17" ht="18" customHeight="1">
      <c r="L27" s="20"/>
      <c r="M27" s="20"/>
      <c r="N27" s="20"/>
      <c r="O27" s="20"/>
      <c r="P27" s="20"/>
      <c r="Q27" s="20"/>
    </row>
    <row r="28" spans="1:17" ht="18" customHeight="1">
      <c r="L28" s="20"/>
      <c r="M28" s="20"/>
      <c r="N28" s="20"/>
      <c r="O28" s="20"/>
      <c r="P28" s="20"/>
      <c r="Q28" s="20"/>
    </row>
  </sheetData>
  <sheetProtection insertColumns="0" insertRows="0"/>
  <mergeCells count="11">
    <mergeCell ref="B21:H21"/>
    <mergeCell ref="F2:H2"/>
    <mergeCell ref="B19:H20"/>
    <mergeCell ref="A4:H4"/>
    <mergeCell ref="A18:D18"/>
    <mergeCell ref="A6:A7"/>
    <mergeCell ref="B6:B7"/>
    <mergeCell ref="C6:C7"/>
    <mergeCell ref="D6:D7"/>
    <mergeCell ref="E6:F6"/>
    <mergeCell ref="G6:H6"/>
  </mergeCells>
  <phoneticPr fontId="4"/>
  <printOptions horizontalCentered="1"/>
  <pageMargins left="0.55118110236220474" right="0.55118110236220474" top="0.70866141732283472" bottom="0.98425196850393704" header="0.51181102362204722" footer="0.51181102362204722"/>
  <pageSetup paperSize="9" scale="78" orientation="portrait" horizontalDpi="300" verticalDpi="300" r:id="rId1"/>
  <headerFooter alignWithMargins="0"/>
  <ignoredErrors>
    <ignoredError sqref="E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【様式５】実績報告書Ⅰ</vt:lpstr>
      <vt:lpstr>【様式５別添１】賃金改善明細書（職員別）</vt:lpstr>
      <vt:lpstr>【様式５別添２】一覧表</vt:lpstr>
      <vt:lpstr>【様式６】計画書Ⅱ</vt:lpstr>
      <vt:lpstr>【様式６別添１】内訳書</vt:lpstr>
      <vt:lpstr>【様式６別添２】一覧表</vt:lpstr>
      <vt:lpstr>【様式７】実績報告書Ⅱ</vt:lpstr>
      <vt:lpstr>【様式７別添１】内訳書</vt:lpstr>
      <vt:lpstr>【様式7別添２】一覧表</vt:lpstr>
      <vt:lpstr>【様式５】実績報告書Ⅰ!Print_Area</vt:lpstr>
      <vt:lpstr>'【様式５別添１】賃金改善明細書（職員別）'!Print_Area</vt:lpstr>
      <vt:lpstr>【様式５別添２】一覧表!Print_Area</vt:lpstr>
      <vt:lpstr>【様式６】計画書Ⅱ!Print_Area</vt:lpstr>
      <vt:lpstr>【様式６別添１】内訳書!Print_Area</vt:lpstr>
      <vt:lpstr>【様式６別添２】一覧表!Print_Area</vt:lpstr>
      <vt:lpstr>【様式７】実績報告書Ⅱ!Print_Area</vt:lpstr>
      <vt:lpstr>【様式７別添１】内訳書!Print_Area</vt:lpstr>
      <vt:lpstr>【様式7別添２】一覧表!Print_Area</vt:lpstr>
      <vt:lpstr>'【様式５別添１】賃金改善明細書（職員別）'!Print_Titles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2021-07-16T09:55:31Z</dcterms:created>
  <dcterms:modified xsi:type="dcterms:W3CDTF">2025-12-03T05:57:26Z</dcterms:modified>
</cp:coreProperties>
</file>