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jack\fsroot\fs\34_こども育成部\3450_保育課\課共有\R3_保育課\009_入園係\3_総務関係（課内庶務除く）\11_ホームページの管理\【「こども育成部 保育課」の書式】\私立幼稚園（私学助成園）、国立大附属幼稚園など（新１号認定）用書式\"/>
    </mc:Choice>
  </mc:AlternateContent>
  <xr:revisionPtr revIDLastSave="0" documentId="8_{BF785704-2205-43EA-B385-13085CCFCD7B}" xr6:coauthVersionLast="36" xr6:coauthVersionMax="36" xr10:uidLastSave="{00000000-0000-0000-0000-000000000000}"/>
  <bookViews>
    <workbookView xWindow="0" yWindow="0" windowWidth="24000" windowHeight="9435" xr2:uid="{C257890C-8BAA-4C80-8344-95216A4DF99F}"/>
  </bookViews>
  <sheets>
    <sheet name="未移行代理内訳(精算）" sheetId="1" r:id="rId1"/>
  </sheets>
  <definedNames>
    <definedName name="_xlnm.Print_Area" localSheetId="0">'未移行代理内訳(精算）'!$A$1:$BM$264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259" i="1" l="1"/>
  <c r="AT258" i="1"/>
  <c r="BO257" i="1"/>
  <c r="AT257" i="1" s="1"/>
  <c r="AT259" i="1" s="1"/>
  <c r="BG259" i="1" s="1"/>
  <c r="A257" i="1"/>
  <c r="AZ256" i="1"/>
  <c r="AT255" i="1"/>
  <c r="BO254" i="1"/>
  <c r="AT254" i="1"/>
  <c r="AT256" i="1" s="1"/>
  <c r="BG256" i="1" s="1"/>
  <c r="A254" i="1"/>
  <c r="AZ253" i="1"/>
  <c r="AT252" i="1"/>
  <c r="BO251" i="1"/>
  <c r="AT251" i="1" s="1"/>
  <c r="AT253" i="1" s="1"/>
  <c r="BG253" i="1" s="1"/>
  <c r="A251" i="1"/>
  <c r="AZ250" i="1"/>
  <c r="AT249" i="1"/>
  <c r="BO248" i="1"/>
  <c r="AT248" i="1"/>
  <c r="AT250" i="1" s="1"/>
  <c r="BG250" i="1" s="1"/>
  <c r="A248" i="1"/>
  <c r="AZ247" i="1"/>
  <c r="AT246" i="1"/>
  <c r="BO245" i="1"/>
  <c r="AT245" i="1" s="1"/>
  <c r="AT247" i="1" s="1"/>
  <c r="BG247" i="1" s="1"/>
  <c r="A245" i="1"/>
  <c r="AZ226" i="1"/>
  <c r="AT225" i="1"/>
  <c r="BO224" i="1"/>
  <c r="AT224" i="1"/>
  <c r="AT226" i="1" s="1"/>
  <c r="BG226" i="1" s="1"/>
  <c r="A224" i="1"/>
  <c r="AZ223" i="1"/>
  <c r="AT222" i="1"/>
  <c r="BO221" i="1"/>
  <c r="AT221" i="1" s="1"/>
  <c r="AT223" i="1" s="1"/>
  <c r="BG223" i="1" s="1"/>
  <c r="A221" i="1"/>
  <c r="AZ220" i="1"/>
  <c r="AT219" i="1"/>
  <c r="BO218" i="1"/>
  <c r="AT218" i="1"/>
  <c r="AT220" i="1" s="1"/>
  <c r="BG220" i="1" s="1"/>
  <c r="A218" i="1"/>
  <c r="AZ217" i="1"/>
  <c r="AT216" i="1"/>
  <c r="BO215" i="1"/>
  <c r="AT215" i="1" s="1"/>
  <c r="AT217" i="1" s="1"/>
  <c r="BG217" i="1" s="1"/>
  <c r="A215" i="1"/>
  <c r="AZ214" i="1"/>
  <c r="AT213" i="1"/>
  <c r="BO212" i="1"/>
  <c r="AT212" i="1"/>
  <c r="AT214" i="1" s="1"/>
  <c r="BG214" i="1" s="1"/>
  <c r="A212" i="1"/>
  <c r="AZ193" i="1"/>
  <c r="AT192" i="1"/>
  <c r="BO191" i="1"/>
  <c r="AT191" i="1" s="1"/>
  <c r="AT193" i="1" s="1"/>
  <c r="BG193" i="1" s="1"/>
  <c r="A191" i="1"/>
  <c r="AZ190" i="1"/>
  <c r="AT189" i="1"/>
  <c r="BO188" i="1"/>
  <c r="AT188" i="1"/>
  <c r="AT190" i="1" s="1"/>
  <c r="BG190" i="1" s="1"/>
  <c r="A188" i="1"/>
  <c r="AZ187" i="1"/>
  <c r="AT186" i="1"/>
  <c r="BO185" i="1"/>
  <c r="AT185" i="1" s="1"/>
  <c r="AT187" i="1" s="1"/>
  <c r="BG187" i="1" s="1"/>
  <c r="A185" i="1"/>
  <c r="AZ184" i="1"/>
  <c r="AT183" i="1"/>
  <c r="BO182" i="1"/>
  <c r="AT182" i="1"/>
  <c r="AT184" i="1" s="1"/>
  <c r="BG184" i="1" s="1"/>
  <c r="A182" i="1"/>
  <c r="AZ181" i="1"/>
  <c r="AT180" i="1"/>
  <c r="BO179" i="1"/>
  <c r="AT179" i="1" s="1"/>
  <c r="AT181" i="1" s="1"/>
  <c r="BG181" i="1" s="1"/>
  <c r="A179" i="1"/>
  <c r="AZ160" i="1"/>
  <c r="AT159" i="1"/>
  <c r="BO158" i="1"/>
  <c r="AT158" i="1"/>
  <c r="AT160" i="1" s="1"/>
  <c r="BG160" i="1" s="1"/>
  <c r="A158" i="1"/>
  <c r="AZ157" i="1"/>
  <c r="AT156" i="1"/>
  <c r="BO155" i="1"/>
  <c r="AT155" i="1" s="1"/>
  <c r="AT157" i="1" s="1"/>
  <c r="BG157" i="1" s="1"/>
  <c r="A155" i="1"/>
  <c r="AZ154" i="1"/>
  <c r="AT153" i="1"/>
  <c r="BO152" i="1"/>
  <c r="AT152" i="1"/>
  <c r="AT154" i="1" s="1"/>
  <c r="BG154" i="1" s="1"/>
  <c r="A152" i="1"/>
  <c r="AZ151" i="1"/>
  <c r="AT150" i="1"/>
  <c r="BO149" i="1"/>
  <c r="AT149" i="1" s="1"/>
  <c r="AT151" i="1" s="1"/>
  <c r="BG151" i="1" s="1"/>
  <c r="A149" i="1"/>
  <c r="AZ148" i="1"/>
  <c r="AT147" i="1"/>
  <c r="BO146" i="1"/>
  <c r="AT146" i="1"/>
  <c r="AT148" i="1" s="1"/>
  <c r="BG148" i="1" s="1"/>
  <c r="A146" i="1"/>
  <c r="AZ127" i="1"/>
  <c r="AT126" i="1"/>
  <c r="BO125" i="1"/>
  <c r="AT125" i="1" s="1"/>
  <c r="AT127" i="1" s="1"/>
  <c r="BG127" i="1" s="1"/>
  <c r="A125" i="1"/>
  <c r="AZ124" i="1"/>
  <c r="AT123" i="1"/>
  <c r="BO122" i="1"/>
  <c r="AT122" i="1"/>
  <c r="AT124" i="1" s="1"/>
  <c r="BG124" i="1" s="1"/>
  <c r="A122" i="1"/>
  <c r="AZ121" i="1"/>
  <c r="AT120" i="1"/>
  <c r="BO119" i="1"/>
  <c r="AT119" i="1" s="1"/>
  <c r="AT121" i="1" s="1"/>
  <c r="BG121" i="1" s="1"/>
  <c r="A119" i="1"/>
  <c r="AZ118" i="1"/>
  <c r="AT117" i="1"/>
  <c r="BO116" i="1"/>
  <c r="AT116" i="1"/>
  <c r="AT118" i="1" s="1"/>
  <c r="BG118" i="1" s="1"/>
  <c r="A116" i="1"/>
  <c r="AZ115" i="1"/>
  <c r="AT114" i="1"/>
  <c r="BO113" i="1"/>
  <c r="AT113" i="1" s="1"/>
  <c r="AT115" i="1" s="1"/>
  <c r="BG115" i="1" s="1"/>
  <c r="A113" i="1"/>
  <c r="AZ94" i="1"/>
  <c r="AT93" i="1"/>
  <c r="BO92" i="1"/>
  <c r="AT92" i="1"/>
  <c r="AT94" i="1" s="1"/>
  <c r="BG94" i="1" s="1"/>
  <c r="A92" i="1"/>
  <c r="AZ91" i="1"/>
  <c r="AT90" i="1"/>
  <c r="BO89" i="1"/>
  <c r="AT89" i="1" s="1"/>
  <c r="AT91" i="1" s="1"/>
  <c r="BG91" i="1" s="1"/>
  <c r="A89" i="1"/>
  <c r="AZ88" i="1"/>
  <c r="AT87" i="1"/>
  <c r="BO86" i="1"/>
  <c r="AT86" i="1"/>
  <c r="AT88" i="1" s="1"/>
  <c r="BG88" i="1" s="1"/>
  <c r="A86" i="1"/>
  <c r="AZ85" i="1"/>
  <c r="AT84" i="1"/>
  <c r="BO83" i="1"/>
  <c r="AT83" i="1" s="1"/>
  <c r="AT85" i="1" s="1"/>
  <c r="BG85" i="1" s="1"/>
  <c r="A83" i="1"/>
  <c r="AZ82" i="1"/>
  <c r="AT81" i="1"/>
  <c r="BO80" i="1"/>
  <c r="AT80" i="1"/>
  <c r="AT82" i="1" s="1"/>
  <c r="A80" i="1"/>
  <c r="AZ61" i="1"/>
  <c r="AT60" i="1"/>
  <c r="BO59" i="1"/>
  <c r="AT59" i="1" s="1"/>
  <c r="AT61" i="1" s="1"/>
  <c r="BG61" i="1" s="1"/>
  <c r="A59" i="1"/>
  <c r="AZ58" i="1"/>
  <c r="AT57" i="1"/>
  <c r="BO56" i="1"/>
  <c r="AT56" i="1"/>
  <c r="AT58" i="1" s="1"/>
  <c r="BG58" i="1" s="1"/>
  <c r="A56" i="1"/>
  <c r="AZ55" i="1"/>
  <c r="AT54" i="1"/>
  <c r="BO53" i="1"/>
  <c r="AT53" i="1" s="1"/>
  <c r="AT55" i="1" s="1"/>
  <c r="BG55" i="1" s="1"/>
  <c r="A53" i="1"/>
  <c r="AZ52" i="1"/>
  <c r="AT51" i="1"/>
  <c r="BO50" i="1"/>
  <c r="AT50" i="1"/>
  <c r="AT52" i="1" s="1"/>
  <c r="A50" i="1"/>
  <c r="AZ49" i="1"/>
  <c r="AT48" i="1"/>
  <c r="BO47" i="1"/>
  <c r="AT47" i="1" s="1"/>
  <c r="AT49" i="1" s="1"/>
  <c r="BG49" i="1" s="1"/>
  <c r="A47" i="1"/>
  <c r="AZ28" i="1"/>
  <c r="AT27" i="1"/>
  <c r="BO26" i="1"/>
  <c r="AT26" i="1"/>
  <c r="AT28" i="1" s="1"/>
  <c r="BG28" i="1" s="1"/>
  <c r="A26" i="1"/>
  <c r="AZ25" i="1"/>
  <c r="AT24" i="1"/>
  <c r="BO23" i="1"/>
  <c r="AT23" i="1" s="1"/>
  <c r="AT25" i="1" s="1"/>
  <c r="BG25" i="1" s="1"/>
  <c r="A23" i="1"/>
  <c r="AZ22" i="1"/>
  <c r="AT21" i="1"/>
  <c r="BO20" i="1"/>
  <c r="AT20" i="1"/>
  <c r="AT22" i="1" s="1"/>
  <c r="A20" i="1"/>
  <c r="AZ19" i="1"/>
  <c r="AT18" i="1"/>
  <c r="BO17" i="1"/>
  <c r="AT17" i="1" s="1"/>
  <c r="AT19" i="1" s="1"/>
  <c r="BG19" i="1" s="1"/>
  <c r="A17" i="1"/>
  <c r="AZ16" i="1"/>
  <c r="AT15" i="1"/>
  <c r="BO14" i="1"/>
  <c r="AT14" i="1"/>
  <c r="AT16" i="1" s="1"/>
  <c r="BG16" i="1" s="1"/>
  <c r="A14" i="1"/>
  <c r="BG22" i="1" l="1"/>
  <c r="BG52" i="1"/>
  <c r="BG82" i="1"/>
</calcChain>
</file>

<file path=xl/sharedStrings.xml><?xml version="1.0" encoding="utf-8"?>
<sst xmlns="http://schemas.openxmlformats.org/spreadsheetml/2006/main" count="1409" uniqueCount="57">
  <si>
    <t>第○号様式（第○条関係）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3"/>
  </si>
  <si>
    <t>枚目／</t>
    <rPh sb="0" eb="2">
      <t>マイメ</t>
    </rPh>
    <phoneticPr fontId="3"/>
  </si>
  <si>
    <t>枚</t>
    <rPh sb="0" eb="1">
      <t>マイ</t>
    </rPh>
    <phoneticPr fontId="3"/>
  </si>
  <si>
    <t>施設等利用費実績額内訳書</t>
    <rPh sb="0" eb="2">
      <t>シセツ</t>
    </rPh>
    <rPh sb="2" eb="3">
      <t>トウ</t>
    </rPh>
    <rPh sb="3" eb="5">
      <t>リヨウ</t>
    </rPh>
    <rPh sb="5" eb="6">
      <t>ヒ</t>
    </rPh>
    <rPh sb="6" eb="9">
      <t>ジッセキガク</t>
    </rPh>
    <rPh sb="9" eb="12">
      <t>ウチワケショ</t>
    </rPh>
    <phoneticPr fontId="3"/>
  </si>
  <si>
    <t>施設名</t>
    <rPh sb="0" eb="2">
      <t>シセツ</t>
    </rPh>
    <rPh sb="2" eb="3">
      <t>メイ</t>
    </rPh>
    <phoneticPr fontId="3"/>
  </si>
  <si>
    <t>（令和</t>
    <phoneticPr fontId="3"/>
  </si>
  <si>
    <t>年</t>
    <phoneticPr fontId="3"/>
  </si>
  <si>
    <t>月分）</t>
    <phoneticPr fontId="3"/>
  </si>
  <si>
    <t>Ｎｏ</t>
    <phoneticPr fontId="3"/>
  </si>
  <si>
    <t>認定
番号</t>
    <rPh sb="0" eb="2">
      <t>ニンテイ</t>
    </rPh>
    <rPh sb="3" eb="5">
      <t>バンゴウ</t>
    </rPh>
    <phoneticPr fontId="3"/>
  </si>
  <si>
    <t>クラス年齢</t>
    <rPh sb="3" eb="5">
      <t>ネンレイ</t>
    </rPh>
    <phoneticPr fontId="3"/>
  </si>
  <si>
    <t>フリガナ</t>
    <phoneticPr fontId="3"/>
  </si>
  <si>
    <t>幼稚園の契約状況</t>
    <rPh sb="0" eb="3">
      <t>ヨウチエン</t>
    </rPh>
    <rPh sb="4" eb="6">
      <t>ケイヤク</t>
    </rPh>
    <rPh sb="6" eb="8">
      <t>ジョウキョウ</t>
    </rPh>
    <phoneticPr fontId="3"/>
  </si>
  <si>
    <t>入園料月額換算額
Ｂ＝Ａ/12　※①</t>
    <rPh sb="0" eb="3">
      <t>ニュウエンリョウ</t>
    </rPh>
    <rPh sb="3" eb="5">
      <t>ゲツガク</t>
    </rPh>
    <rPh sb="5" eb="7">
      <t>カンサン</t>
    </rPh>
    <rPh sb="7" eb="8">
      <t>ガク</t>
    </rPh>
    <phoneticPr fontId="3"/>
  </si>
  <si>
    <t>月額上限額
Ｅ　※②</t>
    <rPh sb="0" eb="2">
      <t>ゲツガク</t>
    </rPh>
    <rPh sb="2" eb="4">
      <t>ジョウゲン</t>
    </rPh>
    <rPh sb="4" eb="5">
      <t>ガク</t>
    </rPh>
    <phoneticPr fontId="3"/>
  </si>
  <si>
    <t>算定額
ＤとＥを比較
して低い方</t>
    <rPh sb="0" eb="2">
      <t>サンテイ</t>
    </rPh>
    <rPh sb="2" eb="3">
      <t>ガク</t>
    </rPh>
    <rPh sb="8" eb="10">
      <t>ヒカク</t>
    </rPh>
    <rPh sb="13" eb="14">
      <t>ヒク</t>
    </rPh>
    <rPh sb="15" eb="16">
      <t>ホウ</t>
    </rPh>
    <phoneticPr fontId="3"/>
  </si>
  <si>
    <t>岩戸幼稚園</t>
    <rPh sb="0" eb="2">
      <t>イワト</t>
    </rPh>
    <rPh sb="2" eb="5">
      <t>ヨウチエン</t>
    </rPh>
    <phoneticPr fontId="10"/>
  </si>
  <si>
    <t>児童名</t>
    <rPh sb="0" eb="2">
      <t>ジドウ</t>
    </rPh>
    <rPh sb="2" eb="3">
      <t>メイ</t>
    </rPh>
    <phoneticPr fontId="3"/>
  </si>
  <si>
    <t>利用料</t>
    <rPh sb="0" eb="2">
      <t>リヨウ</t>
    </rPh>
    <rPh sb="2" eb="3">
      <t>リョウ</t>
    </rPh>
    <phoneticPr fontId="3"/>
  </si>
  <si>
    <t>今年度分の入園料
Ａ</t>
    <rPh sb="0" eb="3">
      <t>コンネンド</t>
    </rPh>
    <rPh sb="3" eb="4">
      <t>ブン</t>
    </rPh>
    <rPh sb="5" eb="8">
      <t>ニュウエンリョウ</t>
    </rPh>
    <phoneticPr fontId="3"/>
  </si>
  <si>
    <t>月の途中の
入退園</t>
    <rPh sb="0" eb="1">
      <t>ツキ</t>
    </rPh>
    <rPh sb="2" eb="4">
      <t>トチュウ</t>
    </rPh>
    <rPh sb="6" eb="7">
      <t>ニュウ</t>
    </rPh>
    <rPh sb="7" eb="9">
      <t>タイエン</t>
    </rPh>
    <phoneticPr fontId="3"/>
  </si>
  <si>
    <t>久里浜幼稚園</t>
    <rPh sb="0" eb="3">
      <t>クリハマ</t>
    </rPh>
    <rPh sb="3" eb="6">
      <t>ヨウチエン</t>
    </rPh>
    <phoneticPr fontId="10"/>
  </si>
  <si>
    <t>月額利用料
Ｃ</t>
    <rPh sb="0" eb="2">
      <t>ゲツガク</t>
    </rPh>
    <rPh sb="2" eb="5">
      <t>リヨウリョウ</t>
    </rPh>
    <phoneticPr fontId="3"/>
  </si>
  <si>
    <t>ケンコウ幼稚園</t>
    <rPh sb="4" eb="7">
      <t>ヨウチエン</t>
    </rPh>
    <phoneticPr fontId="10"/>
  </si>
  <si>
    <t>湘南長沢幼稚園</t>
    <rPh sb="0" eb="2">
      <t>ショウナン</t>
    </rPh>
    <rPh sb="2" eb="4">
      <t>ナガサワ</t>
    </rPh>
    <rPh sb="4" eb="7">
      <t>ヨウチエン</t>
    </rPh>
    <phoneticPr fontId="10"/>
  </si>
  <si>
    <t>利用料合計
Ｄ＝Ｂ＋Ｃ</t>
    <rPh sb="0" eb="3">
      <t>リヨウリョウ</t>
    </rPh>
    <rPh sb="3" eb="5">
      <t>ゴウケイ</t>
    </rPh>
    <phoneticPr fontId="3"/>
  </si>
  <si>
    <t>城北幼稚園</t>
    <rPh sb="0" eb="2">
      <t>ジョウホク</t>
    </rPh>
    <rPh sb="2" eb="5">
      <t>ヨウチエン</t>
    </rPh>
    <phoneticPr fontId="10"/>
  </si>
  <si>
    <t>白鳩幼稚園</t>
    <rPh sb="0" eb="1">
      <t>シロ</t>
    </rPh>
    <rPh sb="1" eb="2">
      <t>ハト</t>
    </rPh>
    <rPh sb="2" eb="5">
      <t>ヨウチエン</t>
    </rPh>
    <phoneticPr fontId="10"/>
  </si>
  <si>
    <t>月額</t>
    <rPh sb="0" eb="2">
      <t>ゲツガク</t>
    </rPh>
    <phoneticPr fontId="3"/>
  </si>
  <si>
    <t>円</t>
    <rPh sb="0" eb="1">
      <t>エン</t>
    </rPh>
    <phoneticPr fontId="3"/>
  </si>
  <si>
    <t>入園日</t>
    <rPh sb="0" eb="2">
      <t>ニュウエン</t>
    </rPh>
    <rPh sb="2" eb="3">
      <t>ビ</t>
    </rPh>
    <phoneticPr fontId="3"/>
  </si>
  <si>
    <t>令</t>
    <rPh sb="0" eb="1">
      <t>レイ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</si>
  <si>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</si>
  <si>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</si>
  <si>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□</t>
    <phoneticPr fontId="3"/>
  </si>
  <si>
    <t>なし</t>
    <phoneticPr fontId="3"/>
  </si>
  <si>
    <t>B</t>
    <phoneticPr fontId="3"/>
  </si>
  <si>
    <t>田浦幼稚園</t>
    <rPh sb="0" eb="2">
      <t>タウラ</t>
    </rPh>
    <rPh sb="2" eb="5">
      <t>ヨウチエン</t>
    </rPh>
    <phoneticPr fontId="10"/>
  </si>
  <si>
    <t>入園料</t>
    <rPh sb="0" eb="3">
      <t>ニュウエンリョウ</t>
    </rPh>
    <phoneticPr fontId="3"/>
  </si>
  <si>
    <t>入園</t>
    <rPh sb="0" eb="2">
      <t>ニュウエン</t>
    </rPh>
    <phoneticPr fontId="3"/>
  </si>
  <si>
    <t>（</t>
    <phoneticPr fontId="3"/>
  </si>
  <si>
    <t>日</t>
    <rPh sb="0" eb="1">
      <t>ニチ</t>
    </rPh>
    <phoneticPr fontId="3"/>
  </si>
  <si>
    <t>）</t>
    <phoneticPr fontId="3"/>
  </si>
  <si>
    <t>+</t>
    <phoneticPr fontId="3"/>
  </si>
  <si>
    <t>C</t>
    <phoneticPr fontId="3"/>
  </si>
  <si>
    <t>たかとり幼稚園</t>
    <rPh sb="4" eb="7">
      <t>ヨウチエン</t>
    </rPh>
    <phoneticPr fontId="10"/>
  </si>
  <si>
    <t>退園</t>
    <rPh sb="0" eb="2">
      <t>タイエン</t>
    </rPh>
    <phoneticPr fontId="3"/>
  </si>
  <si>
    <t>D</t>
    <phoneticPr fontId="3"/>
  </si>
  <si>
    <t>津久井幼稚園</t>
    <rPh sb="0" eb="3">
      <t>ツクイ</t>
    </rPh>
    <rPh sb="3" eb="6">
      <t>ヨウチエン</t>
    </rPh>
    <phoneticPr fontId="10"/>
  </si>
  <si>
    <t>まぼり幼稚園</t>
    <rPh sb="3" eb="6">
      <t>ヨウチエン</t>
    </rPh>
    <phoneticPr fontId="10"/>
  </si>
  <si>
    <t>三笠幼稚園</t>
    <rPh sb="0" eb="2">
      <t>ミカサ</t>
    </rPh>
    <rPh sb="2" eb="5">
      <t>ヨウチエン</t>
    </rPh>
    <phoneticPr fontId="10"/>
  </si>
  <si>
    <t>三春幼稚園</t>
    <rPh sb="0" eb="2">
      <t>ミハル</t>
    </rPh>
    <rPh sb="2" eb="5">
      <t>ヨウチエン</t>
    </rPh>
    <phoneticPr fontId="10"/>
  </si>
  <si>
    <t>横須賀幼稚園</t>
    <rPh sb="0" eb="3">
      <t>ヨコスカ</t>
    </rPh>
    <rPh sb="3" eb="6">
      <t>ヨウチエン</t>
    </rPh>
    <phoneticPr fontId="10"/>
  </si>
  <si>
    <t>横須賀若草幼稚園</t>
    <rPh sb="0" eb="3">
      <t>ヨコスカ</t>
    </rPh>
    <rPh sb="3" eb="5">
      <t>ワカクサ</t>
    </rPh>
    <rPh sb="5" eb="8">
      <t>ヨウチエン</t>
    </rPh>
    <phoneticPr fontId="10"/>
  </si>
  <si>
    <t>三浦幼稚園</t>
    <rPh sb="0" eb="2">
      <t>ミウラ</t>
    </rPh>
    <rPh sb="2" eb="5">
      <t>ヨウチエン</t>
    </rPh>
    <phoneticPr fontId="10"/>
  </si>
  <si>
    <t>御国幼稚園</t>
    <rPh sb="0" eb="2">
      <t>ミクニ</t>
    </rPh>
    <rPh sb="2" eb="5">
      <t>ヨウチエン</t>
    </rPh>
    <phoneticPr fontId="10"/>
  </si>
  <si>
    <t>※①　途中入園、途中退園の場合は、12ではなく当該年度の在籍月数で除してください。（10円未満の端数切り捨て）
※②　月額上限額：25,700円（ただし、国立大学付属幼稚園は8,700円、国立大学付属特別支援学校は400円
　　　月の途中で利用を終了する場合の月額上限
　　　⇒月額上限額×退所日までの平日開所日数÷その月の平日開所日数（10円未満の端数切り捨て）
　　　月の途中で利用を開始する場合の月額上限
　　　⇒月額上限額×入所日以降の平日開所日数÷その月の平日開所日数</t>
    <rPh sb="3" eb="5">
      <t>トチュウ</t>
    </rPh>
    <rPh sb="5" eb="7">
      <t>ニュウエン</t>
    </rPh>
    <rPh sb="8" eb="10">
      <t>トチュウ</t>
    </rPh>
    <rPh sb="10" eb="12">
      <t>タイエン</t>
    </rPh>
    <rPh sb="13" eb="15">
      <t>バアイ</t>
    </rPh>
    <rPh sb="23" eb="25">
      <t>トウガイ</t>
    </rPh>
    <rPh sb="25" eb="27">
      <t>ネンド</t>
    </rPh>
    <rPh sb="28" eb="30">
      <t>ザイセキ</t>
    </rPh>
    <rPh sb="30" eb="32">
      <t>ツキスウ</t>
    </rPh>
    <rPh sb="33" eb="34">
      <t>ジョ</t>
    </rPh>
    <rPh sb="44" eb="45">
      <t>エン</t>
    </rPh>
    <rPh sb="45" eb="47">
      <t>ミマン</t>
    </rPh>
    <rPh sb="48" eb="50">
      <t>ハスウ</t>
    </rPh>
    <rPh sb="50" eb="51">
      <t>キ</t>
    </rPh>
    <rPh sb="52" eb="53">
      <t>ス</t>
    </rPh>
    <rPh sb="59" eb="61">
      <t>ゲツガク</t>
    </rPh>
    <rPh sb="61" eb="63">
      <t>ジョウゲン</t>
    </rPh>
    <rPh sb="63" eb="64">
      <t>ガク</t>
    </rPh>
    <rPh sb="71" eb="72">
      <t>エン</t>
    </rPh>
    <rPh sb="77" eb="79">
      <t>コクリツ</t>
    </rPh>
    <rPh sb="79" eb="81">
      <t>ダイガク</t>
    </rPh>
    <rPh sb="81" eb="83">
      <t>フゾク</t>
    </rPh>
    <rPh sb="83" eb="86">
      <t>ヨウチエン</t>
    </rPh>
    <rPh sb="88" eb="93">
      <t>７００エン</t>
    </rPh>
    <rPh sb="94" eb="96">
      <t>コクリツ</t>
    </rPh>
    <rPh sb="96" eb="98">
      <t>ダイガク</t>
    </rPh>
    <rPh sb="98" eb="100">
      <t>フゾク</t>
    </rPh>
    <rPh sb="100" eb="102">
      <t>トクベツ</t>
    </rPh>
    <rPh sb="102" eb="104">
      <t>シエン</t>
    </rPh>
    <rPh sb="104" eb="106">
      <t>ガッコウ</t>
    </rPh>
    <rPh sb="110" eb="111">
      <t>エン</t>
    </rPh>
    <rPh sb="115" eb="116">
      <t>ツキ</t>
    </rPh>
    <rPh sb="117" eb="119">
      <t>トチュウ</t>
    </rPh>
    <rPh sb="120" eb="122">
      <t>リヨウ</t>
    </rPh>
    <rPh sb="123" eb="125">
      <t>シュウリョウ</t>
    </rPh>
    <rPh sb="127" eb="129">
      <t>バアイ</t>
    </rPh>
    <rPh sb="130" eb="132">
      <t>ゲツガク</t>
    </rPh>
    <rPh sb="132" eb="134">
      <t>ジョウゲン</t>
    </rPh>
    <rPh sb="139" eb="141">
      <t>ゲツガク</t>
    </rPh>
    <rPh sb="141" eb="143">
      <t>ジョウゲン</t>
    </rPh>
    <rPh sb="143" eb="144">
      <t>ガク</t>
    </rPh>
    <rPh sb="145" eb="147">
      <t>タイショ</t>
    </rPh>
    <rPh sb="147" eb="148">
      <t>ビ</t>
    </rPh>
    <rPh sb="151" eb="153">
      <t>ヘイジツ</t>
    </rPh>
    <rPh sb="153" eb="155">
      <t>カイショ</t>
    </rPh>
    <rPh sb="155" eb="157">
      <t>ニッスウ</t>
    </rPh>
    <rPh sb="160" eb="161">
      <t>ツキ</t>
    </rPh>
    <rPh sb="162" eb="164">
      <t>ヘイジツ</t>
    </rPh>
    <rPh sb="164" eb="166">
      <t>カイショ</t>
    </rPh>
    <rPh sb="166" eb="168">
      <t>ニッスウ</t>
    </rPh>
    <rPh sb="171" eb="172">
      <t>エン</t>
    </rPh>
    <rPh sb="172" eb="174">
      <t>ミマン</t>
    </rPh>
    <rPh sb="175" eb="177">
      <t>ハスウ</t>
    </rPh>
    <rPh sb="177" eb="178">
      <t>キ</t>
    </rPh>
    <rPh sb="179" eb="180">
      <t>ス</t>
    </rPh>
    <rPh sb="186" eb="187">
      <t>ツキ</t>
    </rPh>
    <rPh sb="188" eb="190">
      <t>トチュウ</t>
    </rPh>
    <rPh sb="191" eb="193">
      <t>リヨウ</t>
    </rPh>
    <rPh sb="194" eb="196">
      <t>カイシ</t>
    </rPh>
    <rPh sb="198" eb="200">
      <t>バアイ</t>
    </rPh>
    <rPh sb="201" eb="203">
      <t>ゲツガク</t>
    </rPh>
    <rPh sb="203" eb="205">
      <t>ジョウゲン</t>
    </rPh>
    <rPh sb="210" eb="212">
      <t>ゲツガク</t>
    </rPh>
    <rPh sb="212" eb="214">
      <t>ジョウゲン</t>
    </rPh>
    <rPh sb="214" eb="215">
      <t>ガク</t>
    </rPh>
    <rPh sb="216" eb="218">
      <t>ニュウショ</t>
    </rPh>
    <rPh sb="218" eb="219">
      <t>ビ</t>
    </rPh>
    <rPh sb="219" eb="221">
      <t>イコウ</t>
    </rPh>
    <rPh sb="222" eb="224">
      <t>ヘイジツ</t>
    </rPh>
    <rPh sb="224" eb="226">
      <t>カイショ</t>
    </rPh>
    <rPh sb="226" eb="228">
      <t>ニッスウ</t>
    </rPh>
    <rPh sb="231" eb="232">
      <t>ツキ</t>
    </rPh>
    <rPh sb="233" eb="235">
      <t>ヘイジツ</t>
    </rPh>
    <rPh sb="235" eb="237">
      <t>カイショ</t>
    </rPh>
    <rPh sb="237" eb="239">
      <t>ニッスウ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</si>
</sst>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0" tint="-0.14999847407452621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12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38" fontId="4" fillId="0" borderId="14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4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2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38" fontId="4" fillId="0" borderId="28" xfId="0" applyNumberFormat="1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4" fillId="0" borderId="29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38" fontId="4" fillId="0" borderId="1" xfId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9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4" fillId="0" borderId="1" xfId="0" applyFont="1" applyBorder="1" applyAlignment="1">
      <alignment vertical="center"/>
    </xf>
    <xf numFmtId="38" fontId="4" fillId="0" borderId="31" xfId="0" applyNumberFormat="1" applyFont="1" applyBorder="1" applyAlignment="1">
      <alignment horizontal="right" vertical="center"/>
    </xf>
    <xf numFmtId="0" fontId="4" fillId="0" borderId="31" xfId="0" applyFont="1" applyBorder="1" applyAlignment="1">
      <alignment horizontal="right" vertical="center"/>
    </xf>
    <xf numFmtId="0" fontId="4" fillId="0" borderId="20" xfId="0" applyFont="1" applyBorder="1" applyAlignment="1">
      <alignment vertical="center" shrinkToFit="1"/>
    </xf>
    <xf numFmtId="0" fontId="4" fillId="0" borderId="19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9" fillId="4" borderId="0" xfId="0" applyFont="1" applyFill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38" fontId="4" fillId="0" borderId="33" xfId="1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vertical="center" shrinkToFit="1"/>
    </xf>
    <xf numFmtId="0" fontId="4" fillId="0" borderId="33" xfId="0" applyFont="1" applyBorder="1" applyAlignment="1">
      <alignment vertical="center" shrinkToFit="1"/>
    </xf>
    <xf numFmtId="0" fontId="4" fillId="0" borderId="36" xfId="0" applyFont="1" applyBorder="1" applyAlignment="1">
      <alignment vertical="center" shrinkToFi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161924</xdr:colOff>
      <xdr:row>0</xdr:row>
      <xdr:rowOff>47625</xdr:rowOff>
    </xdr:from>
    <xdr:to>
      <xdr:col>13</xdr:col>
      <xdr:colOff>95249</xdr:colOff>
      <xdr:row>2</xdr:row>
      <xdr:rowOff>60325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A92442B-C105-46DE-B234-268F72660F55}"/>
            </a:ext>
          </a:extLst>
        </xdr:cNvPr>
        <xdr:cNvSpPr txBox="1"/>
      </xdr:nvSpPr>
      <xdr:spPr>
        <a:xfrm>
          <a:off x="323849" y="47625"/>
          <a:ext cx="1876425" cy="355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/>
            <a:t>代理（精算）－①用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81210-DEDE-44F7-9F5F-5C2C0ED077E5}">
  <dimension ref="A1:BW696"/>
  <sheetViews>
    <sheetView showZeros="0" tabSelected="1" view="pageBreakPreview" zoomScaleNormal="100" zoomScaleSheetLayoutView="100" workbookViewId="0">
      <selection activeCell="A233" sqref="A233:XFD237"/>
    </sheetView>
  </sheetViews>
  <sheetFormatPr defaultRowHeight="13.5" x14ac:dyDescent="0.4"/>
  <cols>
    <col min="1" max="66" width="2.125" style="2" customWidth="1"/>
    <col min="67" max="67" width="2.625" style="2" customWidth="1"/>
    <col min="68" max="148" width="2.125" style="2" customWidth="1"/>
    <col min="149" max="16384" width="9" style="2"/>
  </cols>
  <sheetData>
    <row r="1" spans="1:7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AZ1" s="3"/>
      <c r="BA1" s="3"/>
      <c r="BB1" s="3" t="s">
        <v>1</v>
      </c>
      <c r="BC1" s="3"/>
      <c r="BD1" s="3"/>
      <c r="BE1" s="3"/>
      <c r="BF1" s="3"/>
      <c r="BG1" s="3"/>
      <c r="BH1" s="3"/>
      <c r="BI1" s="3" t="s">
        <v>2</v>
      </c>
      <c r="BJ1" s="3"/>
      <c r="BK1" s="3"/>
    </row>
    <row r="2" spans="1:75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</row>
    <row r="3" spans="1:75" x14ac:dyDescent="0.4">
      <c r="U3" s="5" t="s">
        <v>3</v>
      </c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</row>
    <row r="4" spans="1:75" ht="13.5" customHeight="1" x14ac:dyDescent="0.4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R4" s="6"/>
      <c r="S4" s="6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6"/>
      <c r="AS4" s="6"/>
      <c r="AT4" s="6"/>
      <c r="AU4" s="6"/>
      <c r="AV4" s="6"/>
      <c r="AW4" s="6"/>
      <c r="AX4" s="6"/>
      <c r="AY4" s="6"/>
      <c r="AZ4" s="7" t="s">
        <v>4</v>
      </c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</row>
    <row r="5" spans="1:75" ht="19.5" customHeight="1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X5" s="6"/>
      <c r="Y5" s="6"/>
      <c r="Z5" s="6" t="s">
        <v>5</v>
      </c>
      <c r="AA5" s="6"/>
      <c r="AB5" s="6"/>
      <c r="AC5" s="6"/>
      <c r="AD5" s="5"/>
      <c r="AE5" s="5"/>
      <c r="AF5" s="6" t="s">
        <v>6</v>
      </c>
      <c r="AG5" s="6"/>
      <c r="AH5" s="5"/>
      <c r="AI5" s="5"/>
      <c r="AJ5" s="6" t="s">
        <v>7</v>
      </c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6"/>
      <c r="BM5" s="6"/>
    </row>
    <row r="6" spans="1:75" ht="12" customHeight="1" x14ac:dyDescent="0.4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</row>
    <row r="7" spans="1:75" ht="14.25" thickBot="1" x14ac:dyDescent="0.45"/>
    <row r="8" spans="1:75" ht="18.75" customHeight="1" x14ac:dyDescent="0.4">
      <c r="A8" s="10" t="s">
        <v>8</v>
      </c>
      <c r="B8" s="10"/>
      <c r="C8" s="11" t="s">
        <v>9</v>
      </c>
      <c r="D8" s="11"/>
      <c r="E8" s="11"/>
      <c r="F8" s="12" t="s">
        <v>10</v>
      </c>
      <c r="G8" s="13"/>
      <c r="H8" s="14" t="s">
        <v>11</v>
      </c>
      <c r="I8" s="15"/>
      <c r="J8" s="15"/>
      <c r="K8" s="15"/>
      <c r="L8" s="15"/>
      <c r="M8" s="15"/>
      <c r="N8" s="16"/>
      <c r="O8" s="17" t="s">
        <v>12</v>
      </c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9"/>
      <c r="AR8" s="20" t="s">
        <v>13</v>
      </c>
      <c r="AS8" s="21"/>
      <c r="AT8" s="21"/>
      <c r="AU8" s="21"/>
      <c r="AV8" s="21"/>
      <c r="AW8" s="21"/>
      <c r="AX8" s="21"/>
      <c r="AY8" s="21"/>
      <c r="AZ8" s="22" t="s">
        <v>14</v>
      </c>
      <c r="BA8" s="22"/>
      <c r="BB8" s="22"/>
      <c r="BC8" s="22"/>
      <c r="BD8" s="22"/>
      <c r="BE8" s="22"/>
      <c r="BF8" s="22"/>
      <c r="BG8" s="22" t="s">
        <v>15</v>
      </c>
      <c r="BH8" s="21"/>
      <c r="BI8" s="21"/>
      <c r="BJ8" s="21"/>
      <c r="BK8" s="21"/>
      <c r="BL8" s="21"/>
      <c r="BM8" s="21"/>
      <c r="BW8" s="23" t="s">
        <v>16</v>
      </c>
    </row>
    <row r="9" spans="1:75" ht="15.75" customHeight="1" x14ac:dyDescent="0.4">
      <c r="A9" s="10"/>
      <c r="B9" s="10"/>
      <c r="C9" s="11"/>
      <c r="D9" s="11"/>
      <c r="E9" s="11"/>
      <c r="F9" s="24"/>
      <c r="G9" s="25"/>
      <c r="H9" s="26" t="s">
        <v>17</v>
      </c>
      <c r="I9" s="27"/>
      <c r="J9" s="27"/>
      <c r="K9" s="27"/>
      <c r="L9" s="27"/>
      <c r="M9" s="27"/>
      <c r="N9" s="28"/>
      <c r="O9" s="29" t="s">
        <v>18</v>
      </c>
      <c r="P9" s="21"/>
      <c r="Q9" s="21"/>
      <c r="R9" s="21"/>
      <c r="S9" s="21"/>
      <c r="T9" s="21"/>
      <c r="U9" s="21"/>
      <c r="V9" s="21"/>
      <c r="W9" s="21"/>
      <c r="X9" s="21"/>
      <c r="Y9" s="21"/>
      <c r="Z9" s="22" t="s">
        <v>19</v>
      </c>
      <c r="AA9" s="21"/>
      <c r="AB9" s="21"/>
      <c r="AC9" s="21"/>
      <c r="AD9" s="21"/>
      <c r="AE9" s="21"/>
      <c r="AF9" s="21"/>
      <c r="AG9" s="21"/>
      <c r="AH9" s="21"/>
      <c r="AI9" s="21"/>
      <c r="AJ9" s="22" t="s">
        <v>20</v>
      </c>
      <c r="AK9" s="22"/>
      <c r="AL9" s="22"/>
      <c r="AM9" s="22"/>
      <c r="AN9" s="22"/>
      <c r="AO9" s="22"/>
      <c r="AP9" s="22"/>
      <c r="AQ9" s="30"/>
      <c r="AR9" s="31"/>
      <c r="AS9" s="21"/>
      <c r="AT9" s="21"/>
      <c r="AU9" s="21"/>
      <c r="AV9" s="21"/>
      <c r="AW9" s="21"/>
      <c r="AX9" s="21"/>
      <c r="AY9" s="21"/>
      <c r="AZ9" s="22"/>
      <c r="BA9" s="22"/>
      <c r="BB9" s="22"/>
      <c r="BC9" s="22"/>
      <c r="BD9" s="22"/>
      <c r="BE9" s="22"/>
      <c r="BF9" s="22"/>
      <c r="BG9" s="21"/>
      <c r="BH9" s="21"/>
      <c r="BI9" s="21"/>
      <c r="BJ9" s="21"/>
      <c r="BK9" s="21"/>
      <c r="BL9" s="21"/>
      <c r="BM9" s="21"/>
      <c r="BW9" s="23" t="s">
        <v>21</v>
      </c>
    </row>
    <row r="10" spans="1:75" ht="15.75" customHeight="1" x14ac:dyDescent="0.4">
      <c r="A10" s="10"/>
      <c r="B10" s="10"/>
      <c r="C10" s="11"/>
      <c r="D10" s="11"/>
      <c r="E10" s="11"/>
      <c r="F10" s="24"/>
      <c r="G10" s="25"/>
      <c r="H10" s="32"/>
      <c r="I10" s="33"/>
      <c r="J10" s="33"/>
      <c r="K10" s="33"/>
      <c r="L10" s="33"/>
      <c r="M10" s="33"/>
      <c r="N10" s="34"/>
      <c r="O10" s="29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2"/>
      <c r="AA10" s="21"/>
      <c r="AB10" s="21"/>
      <c r="AC10" s="21"/>
      <c r="AD10" s="21"/>
      <c r="AE10" s="21"/>
      <c r="AF10" s="21"/>
      <c r="AG10" s="21"/>
      <c r="AH10" s="21"/>
      <c r="AI10" s="21"/>
      <c r="AJ10" s="22"/>
      <c r="AK10" s="22"/>
      <c r="AL10" s="22"/>
      <c r="AM10" s="22"/>
      <c r="AN10" s="22"/>
      <c r="AO10" s="22"/>
      <c r="AP10" s="22"/>
      <c r="AQ10" s="30"/>
      <c r="AR10" s="20" t="s">
        <v>22</v>
      </c>
      <c r="AS10" s="21"/>
      <c r="AT10" s="21"/>
      <c r="AU10" s="21"/>
      <c r="AV10" s="21"/>
      <c r="AW10" s="21"/>
      <c r="AX10" s="21"/>
      <c r="AY10" s="21"/>
      <c r="AZ10" s="22"/>
      <c r="BA10" s="22"/>
      <c r="BB10" s="22"/>
      <c r="BC10" s="22"/>
      <c r="BD10" s="22"/>
      <c r="BE10" s="22"/>
      <c r="BF10" s="22"/>
      <c r="BG10" s="21"/>
      <c r="BH10" s="21"/>
      <c r="BI10" s="21"/>
      <c r="BJ10" s="21"/>
      <c r="BK10" s="21"/>
      <c r="BL10" s="21"/>
      <c r="BM10" s="21"/>
      <c r="BW10" s="23" t="s">
        <v>23</v>
      </c>
    </row>
    <row r="11" spans="1:75" ht="15.75" customHeight="1" x14ac:dyDescent="0.4">
      <c r="A11" s="10"/>
      <c r="B11" s="10"/>
      <c r="C11" s="11"/>
      <c r="D11" s="11"/>
      <c r="E11" s="11"/>
      <c r="F11" s="24"/>
      <c r="G11" s="25"/>
      <c r="H11" s="32"/>
      <c r="I11" s="33"/>
      <c r="J11" s="33"/>
      <c r="K11" s="33"/>
      <c r="L11" s="33"/>
      <c r="M11" s="33"/>
      <c r="N11" s="34"/>
      <c r="O11" s="29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2"/>
      <c r="AK11" s="22"/>
      <c r="AL11" s="22"/>
      <c r="AM11" s="22"/>
      <c r="AN11" s="22"/>
      <c r="AO11" s="22"/>
      <c r="AP11" s="22"/>
      <c r="AQ11" s="30"/>
      <c r="AR11" s="31"/>
      <c r="AS11" s="21"/>
      <c r="AT11" s="21"/>
      <c r="AU11" s="21"/>
      <c r="AV11" s="21"/>
      <c r="AW11" s="21"/>
      <c r="AX11" s="21"/>
      <c r="AY11" s="21"/>
      <c r="AZ11" s="22"/>
      <c r="BA11" s="22"/>
      <c r="BB11" s="22"/>
      <c r="BC11" s="22"/>
      <c r="BD11" s="22"/>
      <c r="BE11" s="22"/>
      <c r="BF11" s="22"/>
      <c r="BG11" s="21"/>
      <c r="BH11" s="21"/>
      <c r="BI11" s="21"/>
      <c r="BJ11" s="21"/>
      <c r="BK11" s="21"/>
      <c r="BL11" s="21"/>
      <c r="BM11" s="21"/>
      <c r="BW11" s="23" t="s">
        <v>24</v>
      </c>
    </row>
    <row r="12" spans="1:75" ht="15.75" customHeight="1" x14ac:dyDescent="0.4">
      <c r="A12" s="10"/>
      <c r="B12" s="10"/>
      <c r="C12" s="11"/>
      <c r="D12" s="11"/>
      <c r="E12" s="11"/>
      <c r="F12" s="24"/>
      <c r="G12" s="25"/>
      <c r="H12" s="32"/>
      <c r="I12" s="33"/>
      <c r="J12" s="33"/>
      <c r="K12" s="33"/>
      <c r="L12" s="33"/>
      <c r="M12" s="33"/>
      <c r="N12" s="34"/>
      <c r="O12" s="29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2"/>
      <c r="AK12" s="22"/>
      <c r="AL12" s="22"/>
      <c r="AM12" s="22"/>
      <c r="AN12" s="22"/>
      <c r="AO12" s="22"/>
      <c r="AP12" s="22"/>
      <c r="AQ12" s="30"/>
      <c r="AR12" s="20" t="s">
        <v>25</v>
      </c>
      <c r="AS12" s="21"/>
      <c r="AT12" s="21"/>
      <c r="AU12" s="21"/>
      <c r="AV12" s="21"/>
      <c r="AW12" s="21"/>
      <c r="AX12" s="21"/>
      <c r="AY12" s="21"/>
      <c r="AZ12" s="22"/>
      <c r="BA12" s="22"/>
      <c r="BB12" s="22"/>
      <c r="BC12" s="22"/>
      <c r="BD12" s="22"/>
      <c r="BE12" s="22"/>
      <c r="BF12" s="22"/>
      <c r="BG12" s="21"/>
      <c r="BH12" s="21"/>
      <c r="BI12" s="21"/>
      <c r="BJ12" s="21"/>
      <c r="BK12" s="21"/>
      <c r="BL12" s="21"/>
      <c r="BM12" s="21"/>
      <c r="BW12" s="23" t="s">
        <v>26</v>
      </c>
    </row>
    <row r="13" spans="1:75" ht="15.75" customHeight="1" x14ac:dyDescent="0.4">
      <c r="A13" s="10"/>
      <c r="B13" s="10"/>
      <c r="C13" s="11"/>
      <c r="D13" s="11"/>
      <c r="E13" s="11"/>
      <c r="F13" s="35"/>
      <c r="G13" s="36"/>
      <c r="H13" s="37"/>
      <c r="I13" s="38"/>
      <c r="J13" s="38"/>
      <c r="K13" s="38"/>
      <c r="L13" s="38"/>
      <c r="M13" s="38"/>
      <c r="N13" s="39"/>
      <c r="O13" s="40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  <c r="AK13" s="42"/>
      <c r="AL13" s="42"/>
      <c r="AM13" s="42"/>
      <c r="AN13" s="42"/>
      <c r="AO13" s="42"/>
      <c r="AP13" s="42"/>
      <c r="AQ13" s="43"/>
      <c r="AR13" s="44"/>
      <c r="AS13" s="41"/>
      <c r="AT13" s="41"/>
      <c r="AU13" s="41"/>
      <c r="AV13" s="41"/>
      <c r="AW13" s="41"/>
      <c r="AX13" s="41"/>
      <c r="AY13" s="41"/>
      <c r="AZ13" s="42"/>
      <c r="BA13" s="42"/>
      <c r="BB13" s="42"/>
      <c r="BC13" s="42"/>
      <c r="BD13" s="42"/>
      <c r="BE13" s="42"/>
      <c r="BF13" s="42"/>
      <c r="BG13" s="41"/>
      <c r="BH13" s="41"/>
      <c r="BI13" s="41"/>
      <c r="BJ13" s="41"/>
      <c r="BK13" s="41"/>
      <c r="BL13" s="41"/>
      <c r="BM13" s="41"/>
      <c r="BW13" s="23" t="s">
        <v>27</v>
      </c>
    </row>
    <row r="14" spans="1:75" ht="18.75" customHeight="1" x14ac:dyDescent="0.4">
      <c r="A14" s="45" t="str">
        <f>IF(F14&lt;&gt;"",1,"")</f>
        <v/>
      </c>
      <c r="B14" s="45"/>
      <c r="C14" s="46"/>
      <c r="D14" s="46"/>
      <c r="E14" s="46"/>
      <c r="F14" s="47"/>
      <c r="G14" s="48"/>
      <c r="H14" s="47"/>
      <c r="I14" s="49"/>
      <c r="J14" s="49"/>
      <c r="K14" s="49"/>
      <c r="L14" s="49"/>
      <c r="M14" s="49"/>
      <c r="N14" s="50"/>
      <c r="O14" s="51"/>
      <c r="P14" s="52" t="s">
        <v>28</v>
      </c>
      <c r="Q14" s="52"/>
      <c r="R14" s="53"/>
      <c r="S14" s="53"/>
      <c r="T14" s="53"/>
      <c r="U14" s="53"/>
      <c r="V14" s="53"/>
      <c r="W14" s="53"/>
      <c r="X14" s="53"/>
      <c r="Y14" s="54" t="s">
        <v>29</v>
      </c>
      <c r="Z14" s="55" t="s">
        <v>30</v>
      </c>
      <c r="AA14" s="56"/>
      <c r="AB14" s="56"/>
      <c r="AC14" s="57" t="s">
        <v>31</v>
      </c>
      <c r="AD14" s="49"/>
      <c r="AE14" s="49"/>
      <c r="AF14" s="57" t="s">
        <v>32</v>
      </c>
      <c r="AG14" s="49"/>
      <c r="AH14" s="49"/>
      <c r="AI14" s="58" t="s">
        <v>33</v>
      </c>
      <c r="AJ14" s="59" t="s">
        <v>34</v>
      </c>
      <c r="AK14" s="56" t="s">
        <v>35</v>
      </c>
      <c r="AL14" s="56"/>
      <c r="AM14" s="60"/>
      <c r="AN14" s="49"/>
      <c r="AO14" s="49"/>
      <c r="AP14" s="49"/>
      <c r="AQ14" s="50"/>
      <c r="AR14" s="60"/>
      <c r="AS14" s="60" t="s">
        <v>36</v>
      </c>
      <c r="AT14" s="61">
        <f>ROUNDDOWN(AC15/BO14,-1)</f>
        <v>0</v>
      </c>
      <c r="AU14" s="61"/>
      <c r="AV14" s="61"/>
      <c r="AW14" s="61"/>
      <c r="AX14" s="61"/>
      <c r="AY14" s="58" t="s">
        <v>29</v>
      </c>
      <c r="AZ14" s="47"/>
      <c r="BA14" s="49"/>
      <c r="BB14" s="49"/>
      <c r="BC14" s="49"/>
      <c r="BD14" s="49"/>
      <c r="BE14" s="49"/>
      <c r="BF14" s="58"/>
      <c r="BG14" s="47"/>
      <c r="BH14" s="49"/>
      <c r="BI14" s="49"/>
      <c r="BJ14" s="49"/>
      <c r="BK14" s="49"/>
      <c r="BL14" s="49"/>
      <c r="BM14" s="58"/>
      <c r="BO14" s="2">
        <f>IF(AG14&gt;=4,12-AG14+4,3-AG14+1)</f>
        <v>4</v>
      </c>
      <c r="BW14" s="23" t="s">
        <v>37</v>
      </c>
    </row>
    <row r="15" spans="1:75" ht="18.75" customHeight="1" x14ac:dyDescent="0.4">
      <c r="A15" s="45"/>
      <c r="B15" s="45"/>
      <c r="C15" s="46"/>
      <c r="D15" s="46"/>
      <c r="E15" s="46"/>
      <c r="F15" s="62"/>
      <c r="G15" s="63"/>
      <c r="H15" s="62"/>
      <c r="I15" s="3"/>
      <c r="J15" s="3"/>
      <c r="K15" s="3"/>
      <c r="L15" s="3"/>
      <c r="M15" s="3"/>
      <c r="N15" s="64"/>
      <c r="O15" s="65"/>
      <c r="P15" s="66"/>
      <c r="Q15" s="66"/>
      <c r="R15" s="67"/>
      <c r="S15" s="67"/>
      <c r="T15" s="67"/>
      <c r="U15" s="67"/>
      <c r="V15" s="67"/>
      <c r="W15" s="67"/>
      <c r="X15" s="67"/>
      <c r="Y15" s="68"/>
      <c r="Z15" s="69" t="s">
        <v>38</v>
      </c>
      <c r="AA15" s="70"/>
      <c r="AB15" s="70"/>
      <c r="AC15" s="3"/>
      <c r="AD15" s="3"/>
      <c r="AE15" s="3"/>
      <c r="AF15" s="3"/>
      <c r="AG15" s="3"/>
      <c r="AH15" s="3"/>
      <c r="AI15" s="68" t="s">
        <v>29</v>
      </c>
      <c r="AJ15" s="71" t="s">
        <v>34</v>
      </c>
      <c r="AK15" s="70" t="s">
        <v>39</v>
      </c>
      <c r="AL15" s="70"/>
      <c r="AM15" s="72" t="s">
        <v>40</v>
      </c>
      <c r="AN15" s="3"/>
      <c r="AO15" s="3"/>
      <c r="AP15" s="72" t="s">
        <v>41</v>
      </c>
      <c r="AQ15" s="73" t="s">
        <v>42</v>
      </c>
      <c r="AR15" s="74" t="s">
        <v>43</v>
      </c>
      <c r="AS15" s="75" t="s">
        <v>44</v>
      </c>
      <c r="AT15" s="76">
        <f>R14</f>
        <v>0</v>
      </c>
      <c r="AU15" s="77"/>
      <c r="AV15" s="77"/>
      <c r="AW15" s="77"/>
      <c r="AX15" s="77"/>
      <c r="AY15" s="78" t="s">
        <v>29</v>
      </c>
      <c r="AZ15" s="62"/>
      <c r="BA15" s="3"/>
      <c r="BB15" s="3"/>
      <c r="BC15" s="3"/>
      <c r="BD15" s="3"/>
      <c r="BE15" s="3"/>
      <c r="BF15" s="79"/>
      <c r="BG15" s="62"/>
      <c r="BH15" s="3"/>
      <c r="BI15" s="3"/>
      <c r="BJ15" s="3"/>
      <c r="BK15" s="3"/>
      <c r="BL15" s="3"/>
      <c r="BM15" s="79"/>
      <c r="BW15" s="23" t="s">
        <v>45</v>
      </c>
    </row>
    <row r="16" spans="1:75" ht="18.75" customHeight="1" x14ac:dyDescent="0.4">
      <c r="A16" s="45"/>
      <c r="B16" s="45"/>
      <c r="C16" s="46"/>
      <c r="D16" s="46"/>
      <c r="E16" s="46"/>
      <c r="F16" s="80"/>
      <c r="G16" s="81"/>
      <c r="H16" s="80"/>
      <c r="I16" s="4"/>
      <c r="J16" s="4"/>
      <c r="K16" s="4"/>
      <c r="L16" s="4"/>
      <c r="M16" s="4"/>
      <c r="N16" s="82"/>
      <c r="O16" s="83"/>
      <c r="P16" s="84"/>
      <c r="Q16" s="84"/>
      <c r="R16" s="85"/>
      <c r="S16" s="85"/>
      <c r="T16" s="85"/>
      <c r="U16" s="85"/>
      <c r="V16" s="85"/>
      <c r="W16" s="85"/>
      <c r="X16" s="85"/>
      <c r="Y16" s="86"/>
      <c r="Z16" s="87"/>
      <c r="AA16" s="88"/>
      <c r="AB16" s="88"/>
      <c r="AC16" s="4"/>
      <c r="AD16" s="4"/>
      <c r="AE16" s="4"/>
      <c r="AF16" s="4"/>
      <c r="AG16" s="4"/>
      <c r="AH16" s="4"/>
      <c r="AI16" s="86"/>
      <c r="AJ16" s="89" t="s">
        <v>34</v>
      </c>
      <c r="AK16" s="88" t="s">
        <v>46</v>
      </c>
      <c r="AL16" s="88"/>
      <c r="AM16" s="90" t="s">
        <v>40</v>
      </c>
      <c r="AN16" s="4"/>
      <c r="AO16" s="4"/>
      <c r="AP16" s="90" t="s">
        <v>41</v>
      </c>
      <c r="AQ16" s="91" t="s">
        <v>42</v>
      </c>
      <c r="AR16" s="92"/>
      <c r="AS16" s="92" t="s">
        <v>47</v>
      </c>
      <c r="AT16" s="93">
        <f>AT14+AT15</f>
        <v>0</v>
      </c>
      <c r="AU16" s="94"/>
      <c r="AV16" s="94"/>
      <c r="AW16" s="94"/>
      <c r="AX16" s="94"/>
      <c r="AY16" s="95" t="s">
        <v>29</v>
      </c>
      <c r="AZ16" s="96">
        <f>IF(OR(AN15&lt;&gt;"",AN16&lt;&gt;""),0,IF(R14="",0,25700))</f>
        <v>0</v>
      </c>
      <c r="BA16" s="97"/>
      <c r="BB16" s="97"/>
      <c r="BC16" s="97"/>
      <c r="BD16" s="97"/>
      <c r="BE16" s="97"/>
      <c r="BF16" s="95" t="s">
        <v>29</v>
      </c>
      <c r="BG16" s="96">
        <f>IF(AT16&gt;AZ16,AZ16,AT16)</f>
        <v>0</v>
      </c>
      <c r="BH16" s="97"/>
      <c r="BI16" s="97"/>
      <c r="BJ16" s="97"/>
      <c r="BK16" s="97"/>
      <c r="BL16" s="97"/>
      <c r="BM16" s="95" t="s">
        <v>29</v>
      </c>
      <c r="BW16" s="23" t="s">
        <v>48</v>
      </c>
    </row>
    <row r="17" spans="1:75" ht="18.75" customHeight="1" x14ac:dyDescent="0.4">
      <c r="A17" s="45" t="str">
        <f>IF(F17&lt;&gt;"",A14+1,"")</f>
        <v/>
      </c>
      <c r="B17" s="45"/>
      <c r="C17" s="46"/>
      <c r="D17" s="46"/>
      <c r="E17" s="46"/>
      <c r="F17" s="47"/>
      <c r="G17" s="48"/>
      <c r="H17" s="47"/>
      <c r="I17" s="49"/>
      <c r="J17" s="49"/>
      <c r="K17" s="49"/>
      <c r="L17" s="49"/>
      <c r="M17" s="49"/>
      <c r="N17" s="50"/>
      <c r="O17" s="51"/>
      <c r="P17" s="52" t="s">
        <v>28</v>
      </c>
      <c r="Q17" s="52"/>
      <c r="R17" s="53"/>
      <c r="S17" s="53"/>
      <c r="T17" s="53"/>
      <c r="U17" s="53"/>
      <c r="V17" s="53"/>
      <c r="W17" s="53"/>
      <c r="X17" s="53"/>
      <c r="Y17" s="54" t="s">
        <v>29</v>
      </c>
      <c r="Z17" s="55" t="s">
        <v>30</v>
      </c>
      <c r="AA17" s="56"/>
      <c r="AB17" s="56"/>
      <c r="AC17" s="57" t="s">
        <v>31</v>
      </c>
      <c r="AD17" s="49"/>
      <c r="AE17" s="49"/>
      <c r="AF17" s="57" t="s">
        <v>32</v>
      </c>
      <c r="AG17" s="49"/>
      <c r="AH17" s="49"/>
      <c r="AI17" s="58" t="s">
        <v>33</v>
      </c>
      <c r="AJ17" s="59" t="s">
        <v>34</v>
      </c>
      <c r="AK17" s="56" t="s">
        <v>35</v>
      </c>
      <c r="AL17" s="56"/>
      <c r="AM17" s="60"/>
      <c r="AN17" s="49"/>
      <c r="AO17" s="49"/>
      <c r="AP17" s="49"/>
      <c r="AQ17" s="50"/>
      <c r="AR17" s="60"/>
      <c r="AS17" s="60" t="s">
        <v>36</v>
      </c>
      <c r="AT17" s="61">
        <f>ROUNDDOWN(AC18/BO17,-1)</f>
        <v>0</v>
      </c>
      <c r="AU17" s="61"/>
      <c r="AV17" s="61"/>
      <c r="AW17" s="61"/>
      <c r="AX17" s="61"/>
      <c r="AY17" s="58" t="s">
        <v>29</v>
      </c>
      <c r="AZ17" s="47"/>
      <c r="BA17" s="49"/>
      <c r="BB17" s="49"/>
      <c r="BC17" s="49"/>
      <c r="BD17" s="49"/>
      <c r="BE17" s="49"/>
      <c r="BF17" s="58"/>
      <c r="BG17" s="47"/>
      <c r="BH17" s="49"/>
      <c r="BI17" s="49"/>
      <c r="BJ17" s="49"/>
      <c r="BK17" s="49"/>
      <c r="BL17" s="49"/>
      <c r="BM17" s="58"/>
      <c r="BO17" s="2">
        <f>IF(AG17&gt;=4,12-AG17+4,3-AG17+1)</f>
        <v>4</v>
      </c>
      <c r="BW17" s="23" t="s">
        <v>49</v>
      </c>
    </row>
    <row r="18" spans="1:75" ht="18.75" customHeight="1" x14ac:dyDescent="0.4">
      <c r="A18" s="45"/>
      <c r="B18" s="45"/>
      <c r="C18" s="46"/>
      <c r="D18" s="46"/>
      <c r="E18" s="46"/>
      <c r="F18" s="62"/>
      <c r="G18" s="63"/>
      <c r="H18" s="62"/>
      <c r="I18" s="3"/>
      <c r="J18" s="3"/>
      <c r="K18" s="3"/>
      <c r="L18" s="3"/>
      <c r="M18" s="3"/>
      <c r="N18" s="64"/>
      <c r="O18" s="65"/>
      <c r="P18" s="66"/>
      <c r="Q18" s="66"/>
      <c r="R18" s="67"/>
      <c r="S18" s="67"/>
      <c r="T18" s="67"/>
      <c r="U18" s="67"/>
      <c r="V18" s="67"/>
      <c r="W18" s="67"/>
      <c r="X18" s="67"/>
      <c r="Y18" s="68"/>
      <c r="Z18" s="69" t="s">
        <v>38</v>
      </c>
      <c r="AA18" s="70"/>
      <c r="AB18" s="70"/>
      <c r="AC18" s="3"/>
      <c r="AD18" s="3"/>
      <c r="AE18" s="3"/>
      <c r="AF18" s="3"/>
      <c r="AG18" s="3"/>
      <c r="AH18" s="3"/>
      <c r="AI18" s="68" t="s">
        <v>29</v>
      </c>
      <c r="AJ18" s="71" t="s">
        <v>34</v>
      </c>
      <c r="AK18" s="70" t="s">
        <v>39</v>
      </c>
      <c r="AL18" s="70"/>
      <c r="AM18" s="72" t="s">
        <v>40</v>
      </c>
      <c r="AN18" s="3"/>
      <c r="AO18" s="3"/>
      <c r="AP18" s="72" t="s">
        <v>41</v>
      </c>
      <c r="AQ18" s="73" t="s">
        <v>42</v>
      </c>
      <c r="AR18" s="74" t="s">
        <v>43</v>
      </c>
      <c r="AS18" s="75" t="s">
        <v>44</v>
      </c>
      <c r="AT18" s="76">
        <f>R17</f>
        <v>0</v>
      </c>
      <c r="AU18" s="77"/>
      <c r="AV18" s="77"/>
      <c r="AW18" s="77"/>
      <c r="AX18" s="77"/>
      <c r="AY18" s="79" t="s">
        <v>29</v>
      </c>
      <c r="AZ18" s="62"/>
      <c r="BA18" s="3"/>
      <c r="BB18" s="3"/>
      <c r="BC18" s="3"/>
      <c r="BD18" s="3"/>
      <c r="BE18" s="3"/>
      <c r="BF18" s="79"/>
      <c r="BG18" s="62"/>
      <c r="BH18" s="3"/>
      <c r="BI18" s="3"/>
      <c r="BJ18" s="3"/>
      <c r="BK18" s="3"/>
      <c r="BL18" s="3"/>
      <c r="BM18" s="79"/>
      <c r="BW18" s="23" t="s">
        <v>50</v>
      </c>
    </row>
    <row r="19" spans="1:75" ht="18.75" customHeight="1" x14ac:dyDescent="0.4">
      <c r="A19" s="45"/>
      <c r="B19" s="45"/>
      <c r="C19" s="46"/>
      <c r="D19" s="46"/>
      <c r="E19" s="46"/>
      <c r="F19" s="80"/>
      <c r="G19" s="81"/>
      <c r="H19" s="80"/>
      <c r="I19" s="4"/>
      <c r="J19" s="4"/>
      <c r="K19" s="4"/>
      <c r="L19" s="4"/>
      <c r="M19" s="4"/>
      <c r="N19" s="82"/>
      <c r="O19" s="83"/>
      <c r="P19" s="84"/>
      <c r="Q19" s="84"/>
      <c r="R19" s="85"/>
      <c r="S19" s="85"/>
      <c r="T19" s="85"/>
      <c r="U19" s="85"/>
      <c r="V19" s="85"/>
      <c r="W19" s="85"/>
      <c r="X19" s="85"/>
      <c r="Y19" s="86"/>
      <c r="Z19" s="87"/>
      <c r="AA19" s="88"/>
      <c r="AB19" s="88"/>
      <c r="AC19" s="4"/>
      <c r="AD19" s="4"/>
      <c r="AE19" s="4"/>
      <c r="AF19" s="4"/>
      <c r="AG19" s="4"/>
      <c r="AH19" s="4"/>
      <c r="AI19" s="86"/>
      <c r="AJ19" s="89" t="s">
        <v>34</v>
      </c>
      <c r="AK19" s="88" t="s">
        <v>46</v>
      </c>
      <c r="AL19" s="88"/>
      <c r="AM19" s="90" t="s">
        <v>40</v>
      </c>
      <c r="AN19" s="4"/>
      <c r="AO19" s="4"/>
      <c r="AP19" s="90" t="s">
        <v>41</v>
      </c>
      <c r="AQ19" s="91" t="s">
        <v>42</v>
      </c>
      <c r="AR19" s="92"/>
      <c r="AS19" s="92" t="s">
        <v>47</v>
      </c>
      <c r="AT19" s="93">
        <f>AT17+AT18</f>
        <v>0</v>
      </c>
      <c r="AU19" s="94"/>
      <c r="AV19" s="94"/>
      <c r="AW19" s="94"/>
      <c r="AX19" s="94"/>
      <c r="AY19" s="95" t="s">
        <v>29</v>
      </c>
      <c r="AZ19" s="96">
        <f>IF(OR(AN18&lt;&gt;"",AN19&lt;&gt;""),0,IF(R17="",0,25700))</f>
        <v>0</v>
      </c>
      <c r="BA19" s="97"/>
      <c r="BB19" s="97"/>
      <c r="BC19" s="97"/>
      <c r="BD19" s="97"/>
      <c r="BE19" s="97"/>
      <c r="BF19" s="95" t="s">
        <v>29</v>
      </c>
      <c r="BG19" s="96">
        <f>IF(AT19&gt;AZ19,AZ19,AT19)</f>
        <v>0</v>
      </c>
      <c r="BH19" s="97"/>
      <c r="BI19" s="97"/>
      <c r="BJ19" s="97"/>
      <c r="BK19" s="97"/>
      <c r="BL19" s="97"/>
      <c r="BM19" s="95" t="s">
        <v>29</v>
      </c>
      <c r="BW19" s="98" t="s">
        <v>51</v>
      </c>
    </row>
    <row r="20" spans="1:75" ht="18.75" customHeight="1" x14ac:dyDescent="0.4">
      <c r="A20" s="45" t="str">
        <f>IF(F20&lt;&gt;"",A17+1,"")</f>
        <v/>
      </c>
      <c r="B20" s="45"/>
      <c r="C20" s="46"/>
      <c r="D20" s="46"/>
      <c r="E20" s="46"/>
      <c r="F20" s="47"/>
      <c r="G20" s="48"/>
      <c r="H20" s="47"/>
      <c r="I20" s="49"/>
      <c r="J20" s="49"/>
      <c r="K20" s="49"/>
      <c r="L20" s="49"/>
      <c r="M20" s="49"/>
      <c r="N20" s="50"/>
      <c r="O20" s="51"/>
      <c r="P20" s="52" t="s">
        <v>28</v>
      </c>
      <c r="Q20" s="52"/>
      <c r="R20" s="53"/>
      <c r="S20" s="53"/>
      <c r="T20" s="53"/>
      <c r="U20" s="53"/>
      <c r="V20" s="53"/>
      <c r="W20" s="53"/>
      <c r="X20" s="53"/>
      <c r="Y20" s="54" t="s">
        <v>29</v>
      </c>
      <c r="Z20" s="55" t="s">
        <v>30</v>
      </c>
      <c r="AA20" s="56"/>
      <c r="AB20" s="56"/>
      <c r="AC20" s="57" t="s">
        <v>31</v>
      </c>
      <c r="AD20" s="49"/>
      <c r="AE20" s="49"/>
      <c r="AF20" s="57" t="s">
        <v>32</v>
      </c>
      <c r="AG20" s="49"/>
      <c r="AH20" s="49"/>
      <c r="AI20" s="58" t="s">
        <v>33</v>
      </c>
      <c r="AJ20" s="59" t="s">
        <v>34</v>
      </c>
      <c r="AK20" s="56" t="s">
        <v>35</v>
      </c>
      <c r="AL20" s="56"/>
      <c r="AM20" s="60"/>
      <c r="AN20" s="49"/>
      <c r="AO20" s="49"/>
      <c r="AP20" s="49"/>
      <c r="AQ20" s="50"/>
      <c r="AR20" s="60"/>
      <c r="AS20" s="60" t="s">
        <v>36</v>
      </c>
      <c r="AT20" s="61">
        <f>ROUNDDOWN(AC21/BO20,-1)</f>
        <v>0</v>
      </c>
      <c r="AU20" s="61"/>
      <c r="AV20" s="61"/>
      <c r="AW20" s="61"/>
      <c r="AX20" s="61"/>
      <c r="AY20" s="58" t="s">
        <v>29</v>
      </c>
      <c r="AZ20" s="47"/>
      <c r="BA20" s="49"/>
      <c r="BB20" s="49"/>
      <c r="BC20" s="49"/>
      <c r="BD20" s="49"/>
      <c r="BE20" s="49"/>
      <c r="BF20" s="58"/>
      <c r="BG20" s="47"/>
      <c r="BH20" s="49"/>
      <c r="BI20" s="49"/>
      <c r="BJ20" s="49"/>
      <c r="BK20" s="49"/>
      <c r="BL20" s="49"/>
      <c r="BM20" s="58"/>
      <c r="BO20" s="2">
        <f>IF(AG20&gt;=4,12-AG20+4,3-AG20+1)</f>
        <v>4</v>
      </c>
      <c r="BW20" s="23" t="s">
        <v>52</v>
      </c>
    </row>
    <row r="21" spans="1:75" ht="18.75" customHeight="1" x14ac:dyDescent="0.4">
      <c r="A21" s="45"/>
      <c r="B21" s="45"/>
      <c r="C21" s="46"/>
      <c r="D21" s="46"/>
      <c r="E21" s="46"/>
      <c r="F21" s="62"/>
      <c r="G21" s="63"/>
      <c r="H21" s="62"/>
      <c r="I21" s="3"/>
      <c r="J21" s="3"/>
      <c r="K21" s="3"/>
      <c r="L21" s="3"/>
      <c r="M21" s="3"/>
      <c r="N21" s="64"/>
      <c r="O21" s="65"/>
      <c r="P21" s="66"/>
      <c r="Q21" s="66"/>
      <c r="R21" s="67"/>
      <c r="S21" s="67"/>
      <c r="T21" s="67"/>
      <c r="U21" s="67"/>
      <c r="V21" s="67"/>
      <c r="W21" s="67"/>
      <c r="X21" s="67"/>
      <c r="Y21" s="68"/>
      <c r="Z21" s="69" t="s">
        <v>38</v>
      </c>
      <c r="AA21" s="70"/>
      <c r="AB21" s="70"/>
      <c r="AC21" s="3"/>
      <c r="AD21" s="3"/>
      <c r="AE21" s="3"/>
      <c r="AF21" s="3"/>
      <c r="AG21" s="3"/>
      <c r="AH21" s="3"/>
      <c r="AI21" s="68" t="s">
        <v>29</v>
      </c>
      <c r="AJ21" s="71" t="s">
        <v>34</v>
      </c>
      <c r="AK21" s="70" t="s">
        <v>39</v>
      </c>
      <c r="AL21" s="70"/>
      <c r="AM21" s="72" t="s">
        <v>40</v>
      </c>
      <c r="AN21" s="3"/>
      <c r="AO21" s="3"/>
      <c r="AP21" s="72" t="s">
        <v>41</v>
      </c>
      <c r="AQ21" s="73" t="s">
        <v>42</v>
      </c>
      <c r="AR21" s="74" t="s">
        <v>43</v>
      </c>
      <c r="AS21" s="75" t="s">
        <v>44</v>
      </c>
      <c r="AT21" s="76">
        <f>R20</f>
        <v>0</v>
      </c>
      <c r="AU21" s="77"/>
      <c r="AV21" s="77"/>
      <c r="AW21" s="77"/>
      <c r="AX21" s="77"/>
      <c r="AY21" s="79" t="s">
        <v>29</v>
      </c>
      <c r="AZ21" s="62"/>
      <c r="BA21" s="3"/>
      <c r="BB21" s="3"/>
      <c r="BC21" s="3"/>
      <c r="BD21" s="3"/>
      <c r="BE21" s="3"/>
      <c r="BF21" s="79"/>
      <c r="BG21" s="62"/>
      <c r="BH21" s="3"/>
      <c r="BI21" s="3"/>
      <c r="BJ21" s="3"/>
      <c r="BK21" s="3"/>
      <c r="BL21" s="3"/>
      <c r="BM21" s="79"/>
      <c r="BW21" s="23" t="s">
        <v>53</v>
      </c>
    </row>
    <row r="22" spans="1:75" ht="18.75" customHeight="1" x14ac:dyDescent="0.4">
      <c r="A22" s="45"/>
      <c r="B22" s="45"/>
      <c r="C22" s="46"/>
      <c r="D22" s="46"/>
      <c r="E22" s="46"/>
      <c r="F22" s="80"/>
      <c r="G22" s="81"/>
      <c r="H22" s="80"/>
      <c r="I22" s="4"/>
      <c r="J22" s="4"/>
      <c r="K22" s="4"/>
      <c r="L22" s="4"/>
      <c r="M22" s="4"/>
      <c r="N22" s="82"/>
      <c r="O22" s="83"/>
      <c r="P22" s="84"/>
      <c r="Q22" s="84"/>
      <c r="R22" s="85"/>
      <c r="S22" s="85"/>
      <c r="T22" s="85"/>
      <c r="U22" s="85"/>
      <c r="V22" s="85"/>
      <c r="W22" s="85"/>
      <c r="X22" s="85"/>
      <c r="Y22" s="86"/>
      <c r="Z22" s="87"/>
      <c r="AA22" s="88"/>
      <c r="AB22" s="88"/>
      <c r="AC22" s="4"/>
      <c r="AD22" s="4"/>
      <c r="AE22" s="4"/>
      <c r="AF22" s="4"/>
      <c r="AG22" s="4"/>
      <c r="AH22" s="4"/>
      <c r="AI22" s="86"/>
      <c r="AJ22" s="89" t="s">
        <v>34</v>
      </c>
      <c r="AK22" s="88" t="s">
        <v>46</v>
      </c>
      <c r="AL22" s="88"/>
      <c r="AM22" s="90" t="s">
        <v>40</v>
      </c>
      <c r="AN22" s="4"/>
      <c r="AO22" s="4"/>
      <c r="AP22" s="90" t="s">
        <v>41</v>
      </c>
      <c r="AQ22" s="91" t="s">
        <v>42</v>
      </c>
      <c r="AR22" s="92"/>
      <c r="AS22" s="92" t="s">
        <v>47</v>
      </c>
      <c r="AT22" s="93">
        <f>AT20+AT21</f>
        <v>0</v>
      </c>
      <c r="AU22" s="94"/>
      <c r="AV22" s="94"/>
      <c r="AW22" s="94"/>
      <c r="AX22" s="94"/>
      <c r="AY22" s="95" t="s">
        <v>29</v>
      </c>
      <c r="AZ22" s="96">
        <f>IF(OR(AN21&lt;&gt;"",AN22&lt;&gt;""),0,IF(R20="",0,25700))</f>
        <v>0</v>
      </c>
      <c r="BA22" s="97"/>
      <c r="BB22" s="97"/>
      <c r="BC22" s="97"/>
      <c r="BD22" s="97"/>
      <c r="BE22" s="97"/>
      <c r="BF22" s="95" t="s">
        <v>29</v>
      </c>
      <c r="BG22" s="96">
        <f>IF(AT22&gt;AZ22,AZ22,AT22)</f>
        <v>0</v>
      </c>
      <c r="BH22" s="97"/>
      <c r="BI22" s="97"/>
      <c r="BJ22" s="97"/>
      <c r="BK22" s="97"/>
      <c r="BL22" s="97"/>
      <c r="BM22" s="95" t="s">
        <v>29</v>
      </c>
      <c r="BW22" s="23" t="s">
        <v>54</v>
      </c>
    </row>
    <row r="23" spans="1:75" ht="18.75" customHeight="1" x14ac:dyDescent="0.4">
      <c r="A23" s="45" t="str">
        <f>IF(F23&lt;&gt;"",A20+1,"")</f>
        <v/>
      </c>
      <c r="B23" s="45"/>
      <c r="C23" s="46"/>
      <c r="D23" s="46"/>
      <c r="E23" s="46"/>
      <c r="F23" s="47"/>
      <c r="G23" s="48"/>
      <c r="H23" s="47"/>
      <c r="I23" s="49"/>
      <c r="J23" s="49"/>
      <c r="K23" s="49"/>
      <c r="L23" s="49"/>
      <c r="M23" s="49"/>
      <c r="N23" s="50"/>
      <c r="O23" s="51"/>
      <c r="P23" s="52" t="s">
        <v>28</v>
      </c>
      <c r="Q23" s="52"/>
      <c r="R23" s="53"/>
      <c r="S23" s="53"/>
      <c r="T23" s="53"/>
      <c r="U23" s="53"/>
      <c r="V23" s="53"/>
      <c r="W23" s="53"/>
      <c r="X23" s="53"/>
      <c r="Y23" s="54" t="s">
        <v>29</v>
      </c>
      <c r="Z23" s="55" t="s">
        <v>30</v>
      </c>
      <c r="AA23" s="56"/>
      <c r="AB23" s="56"/>
      <c r="AC23" s="57" t="s">
        <v>31</v>
      </c>
      <c r="AD23" s="49"/>
      <c r="AE23" s="49"/>
      <c r="AF23" s="57" t="s">
        <v>32</v>
      </c>
      <c r="AG23" s="49"/>
      <c r="AH23" s="49"/>
      <c r="AI23" s="58" t="s">
        <v>33</v>
      </c>
      <c r="AJ23" s="59" t="s">
        <v>34</v>
      </c>
      <c r="AK23" s="56" t="s">
        <v>35</v>
      </c>
      <c r="AL23" s="56"/>
      <c r="AM23" s="60"/>
      <c r="AN23" s="49"/>
      <c r="AO23" s="49"/>
      <c r="AP23" s="49"/>
      <c r="AQ23" s="50"/>
      <c r="AR23" s="60"/>
      <c r="AS23" s="60" t="s">
        <v>36</v>
      </c>
      <c r="AT23" s="61">
        <f>ROUNDDOWN(AC24/BO23,-1)</f>
        <v>0</v>
      </c>
      <c r="AU23" s="61"/>
      <c r="AV23" s="61"/>
      <c r="AW23" s="61"/>
      <c r="AX23" s="61"/>
      <c r="AY23" s="58" t="s">
        <v>29</v>
      </c>
      <c r="AZ23" s="47"/>
      <c r="BA23" s="49"/>
      <c r="BB23" s="49"/>
      <c r="BC23" s="49"/>
      <c r="BD23" s="49"/>
      <c r="BE23" s="49"/>
      <c r="BF23" s="58"/>
      <c r="BG23" s="47"/>
      <c r="BH23" s="49"/>
      <c r="BI23" s="49"/>
      <c r="BJ23" s="49"/>
      <c r="BK23" s="49"/>
      <c r="BL23" s="49"/>
      <c r="BM23" s="58"/>
      <c r="BO23" s="2">
        <f>IF(AG23&gt;=4,12-AG23+4,3-AG23+1)</f>
        <v>4</v>
      </c>
      <c r="BW23" s="23" t="s">
        <v>55</v>
      </c>
    </row>
    <row r="24" spans="1:75" ht="18.75" customHeight="1" x14ac:dyDescent="0.4">
      <c r="A24" s="45"/>
      <c r="B24" s="45"/>
      <c r="C24" s="46"/>
      <c r="D24" s="46"/>
      <c r="E24" s="46"/>
      <c r="F24" s="62"/>
      <c r="G24" s="63"/>
      <c r="H24" s="62"/>
      <c r="I24" s="3"/>
      <c r="J24" s="3"/>
      <c r="K24" s="3"/>
      <c r="L24" s="3"/>
      <c r="M24" s="3"/>
      <c r="N24" s="64"/>
      <c r="O24" s="65"/>
      <c r="P24" s="66"/>
      <c r="Q24" s="66"/>
      <c r="R24" s="67"/>
      <c r="S24" s="67"/>
      <c r="T24" s="67"/>
      <c r="U24" s="67"/>
      <c r="V24" s="67"/>
      <c r="W24" s="67"/>
      <c r="X24" s="67"/>
      <c r="Y24" s="68"/>
      <c r="Z24" s="69" t="s">
        <v>38</v>
      </c>
      <c r="AA24" s="70"/>
      <c r="AB24" s="70"/>
      <c r="AC24" s="3"/>
      <c r="AD24" s="3"/>
      <c r="AE24" s="3"/>
      <c r="AF24" s="3"/>
      <c r="AG24" s="3"/>
      <c r="AH24" s="3"/>
      <c r="AI24" s="68" t="s">
        <v>29</v>
      </c>
      <c r="AJ24" s="71" t="s">
        <v>34</v>
      </c>
      <c r="AK24" s="70" t="s">
        <v>39</v>
      </c>
      <c r="AL24" s="70"/>
      <c r="AM24" s="72" t="s">
        <v>40</v>
      </c>
      <c r="AN24" s="3"/>
      <c r="AO24" s="3"/>
      <c r="AP24" s="72" t="s">
        <v>41</v>
      </c>
      <c r="AQ24" s="73" t="s">
        <v>42</v>
      </c>
      <c r="AR24" s="74" t="s">
        <v>43</v>
      </c>
      <c r="AS24" s="75" t="s">
        <v>44</v>
      </c>
      <c r="AT24" s="76">
        <f>R23</f>
        <v>0</v>
      </c>
      <c r="AU24" s="77"/>
      <c r="AV24" s="77"/>
      <c r="AW24" s="77"/>
      <c r="AX24" s="77"/>
      <c r="AY24" s="79" t="s">
        <v>29</v>
      </c>
      <c r="AZ24" s="62"/>
      <c r="BA24" s="3"/>
      <c r="BB24" s="3"/>
      <c r="BC24" s="3"/>
      <c r="BD24" s="3"/>
      <c r="BE24" s="3"/>
      <c r="BF24" s="79"/>
      <c r="BG24" s="62"/>
      <c r="BH24" s="3"/>
      <c r="BI24" s="3"/>
      <c r="BJ24" s="3"/>
      <c r="BK24" s="3"/>
      <c r="BL24" s="3"/>
      <c r="BM24" s="79"/>
    </row>
    <row r="25" spans="1:75" ht="18.75" customHeight="1" x14ac:dyDescent="0.4">
      <c r="A25" s="45"/>
      <c r="B25" s="45"/>
      <c r="C25" s="46"/>
      <c r="D25" s="46"/>
      <c r="E25" s="46"/>
      <c r="F25" s="80"/>
      <c r="G25" s="81"/>
      <c r="H25" s="80"/>
      <c r="I25" s="4"/>
      <c r="J25" s="4"/>
      <c r="K25" s="4"/>
      <c r="L25" s="4"/>
      <c r="M25" s="4"/>
      <c r="N25" s="82"/>
      <c r="O25" s="83"/>
      <c r="P25" s="84"/>
      <c r="Q25" s="84"/>
      <c r="R25" s="85"/>
      <c r="S25" s="85"/>
      <c r="T25" s="85"/>
      <c r="U25" s="85"/>
      <c r="V25" s="85"/>
      <c r="W25" s="85"/>
      <c r="X25" s="85"/>
      <c r="Y25" s="86"/>
      <c r="Z25" s="87"/>
      <c r="AA25" s="88"/>
      <c r="AB25" s="88"/>
      <c r="AC25" s="4"/>
      <c r="AD25" s="4"/>
      <c r="AE25" s="4"/>
      <c r="AF25" s="4"/>
      <c r="AG25" s="4"/>
      <c r="AH25" s="4"/>
      <c r="AI25" s="86"/>
      <c r="AJ25" s="89" t="s">
        <v>34</v>
      </c>
      <c r="AK25" s="88" t="s">
        <v>46</v>
      </c>
      <c r="AL25" s="88"/>
      <c r="AM25" s="90" t="s">
        <v>40</v>
      </c>
      <c r="AN25" s="4"/>
      <c r="AO25" s="4"/>
      <c r="AP25" s="90" t="s">
        <v>41</v>
      </c>
      <c r="AQ25" s="91" t="s">
        <v>42</v>
      </c>
      <c r="AR25" s="92"/>
      <c r="AS25" s="92" t="s">
        <v>47</v>
      </c>
      <c r="AT25" s="93">
        <f>AT23+AT24</f>
        <v>0</v>
      </c>
      <c r="AU25" s="94"/>
      <c r="AV25" s="94"/>
      <c r="AW25" s="94"/>
      <c r="AX25" s="94"/>
      <c r="AY25" s="95" t="s">
        <v>29</v>
      </c>
      <c r="AZ25" s="96">
        <f>IF(OR(AN24&lt;&gt;"",AN25&lt;&gt;""),0,IF(R23="",0,25700))</f>
        <v>0</v>
      </c>
      <c r="BA25" s="97"/>
      <c r="BB25" s="97"/>
      <c r="BC25" s="97"/>
      <c r="BD25" s="97"/>
      <c r="BE25" s="97"/>
      <c r="BF25" s="95" t="s">
        <v>29</v>
      </c>
      <c r="BG25" s="96">
        <f>IF(AT25&gt;AZ25,AZ25,AT25)</f>
        <v>0</v>
      </c>
      <c r="BH25" s="97"/>
      <c r="BI25" s="97"/>
      <c r="BJ25" s="97"/>
      <c r="BK25" s="97"/>
      <c r="BL25" s="97"/>
      <c r="BM25" s="95" t="s">
        <v>29</v>
      </c>
    </row>
    <row r="26" spans="1:75" ht="18.75" customHeight="1" x14ac:dyDescent="0.4">
      <c r="A26" s="45" t="str">
        <f>IF(F26&lt;&gt;"",A23+1,"")</f>
        <v/>
      </c>
      <c r="B26" s="45"/>
      <c r="C26" s="46"/>
      <c r="D26" s="46"/>
      <c r="E26" s="46"/>
      <c r="F26" s="47"/>
      <c r="G26" s="48"/>
      <c r="H26" s="47"/>
      <c r="I26" s="49"/>
      <c r="J26" s="49"/>
      <c r="K26" s="49"/>
      <c r="L26" s="49"/>
      <c r="M26" s="49"/>
      <c r="N26" s="50"/>
      <c r="O26" s="65"/>
      <c r="P26" s="66" t="s">
        <v>28</v>
      </c>
      <c r="Q26" s="66"/>
      <c r="R26" s="67"/>
      <c r="S26" s="67"/>
      <c r="T26" s="67"/>
      <c r="U26" s="67"/>
      <c r="V26" s="67"/>
      <c r="W26" s="67"/>
      <c r="X26" s="67"/>
      <c r="Y26" s="68" t="s">
        <v>29</v>
      </c>
      <c r="Z26" s="55" t="s">
        <v>30</v>
      </c>
      <c r="AA26" s="56"/>
      <c r="AB26" s="56"/>
      <c r="AC26" s="57" t="s">
        <v>31</v>
      </c>
      <c r="AD26" s="49"/>
      <c r="AE26" s="49"/>
      <c r="AF26" s="57" t="s">
        <v>32</v>
      </c>
      <c r="AG26" s="49"/>
      <c r="AH26" s="49"/>
      <c r="AI26" s="58" t="s">
        <v>33</v>
      </c>
      <c r="AJ26" s="59" t="s">
        <v>34</v>
      </c>
      <c r="AK26" s="56" t="s">
        <v>35</v>
      </c>
      <c r="AL26" s="56"/>
      <c r="AM26" s="60"/>
      <c r="AN26" s="49"/>
      <c r="AO26" s="49"/>
      <c r="AP26" s="49"/>
      <c r="AQ26" s="50"/>
      <c r="AR26" s="60"/>
      <c r="AS26" s="60" t="s">
        <v>36</v>
      </c>
      <c r="AT26" s="61">
        <f>ROUNDDOWN(AC27/BO26,-1)</f>
        <v>0</v>
      </c>
      <c r="AU26" s="61"/>
      <c r="AV26" s="61"/>
      <c r="AW26" s="61"/>
      <c r="AX26" s="61"/>
      <c r="AY26" s="58" t="s">
        <v>29</v>
      </c>
      <c r="AZ26" s="47"/>
      <c r="BA26" s="49"/>
      <c r="BB26" s="49"/>
      <c r="BC26" s="49"/>
      <c r="BD26" s="49"/>
      <c r="BE26" s="49"/>
      <c r="BF26" s="58"/>
      <c r="BG26" s="47"/>
      <c r="BH26" s="49"/>
      <c r="BI26" s="49"/>
      <c r="BJ26" s="49"/>
      <c r="BK26" s="49"/>
      <c r="BL26" s="49"/>
      <c r="BM26" s="58"/>
      <c r="BO26" s="2">
        <f>IF(AG26&gt;=4,12-AG26+4,3-AG26+1)</f>
        <v>4</v>
      </c>
    </row>
    <row r="27" spans="1:75" ht="18.75" customHeight="1" x14ac:dyDescent="0.4">
      <c r="A27" s="45"/>
      <c r="B27" s="45"/>
      <c r="C27" s="46"/>
      <c r="D27" s="46"/>
      <c r="E27" s="46"/>
      <c r="F27" s="62"/>
      <c r="G27" s="63"/>
      <c r="H27" s="62"/>
      <c r="I27" s="3"/>
      <c r="J27" s="3"/>
      <c r="K27" s="3"/>
      <c r="L27" s="3"/>
      <c r="M27" s="3"/>
      <c r="N27" s="64"/>
      <c r="O27" s="65"/>
      <c r="P27" s="66"/>
      <c r="Q27" s="66"/>
      <c r="R27" s="67"/>
      <c r="S27" s="67"/>
      <c r="T27" s="67"/>
      <c r="U27" s="67"/>
      <c r="V27" s="67"/>
      <c r="W27" s="67"/>
      <c r="X27" s="67"/>
      <c r="Y27" s="68"/>
      <c r="Z27" s="69" t="s">
        <v>38</v>
      </c>
      <c r="AA27" s="70"/>
      <c r="AB27" s="70"/>
      <c r="AC27" s="3"/>
      <c r="AD27" s="3"/>
      <c r="AE27" s="3"/>
      <c r="AF27" s="3"/>
      <c r="AG27" s="3"/>
      <c r="AH27" s="3"/>
      <c r="AI27" s="68" t="s">
        <v>29</v>
      </c>
      <c r="AJ27" s="71" t="s">
        <v>34</v>
      </c>
      <c r="AK27" s="70" t="s">
        <v>39</v>
      </c>
      <c r="AL27" s="70"/>
      <c r="AM27" s="72" t="s">
        <v>40</v>
      </c>
      <c r="AN27" s="3"/>
      <c r="AO27" s="3"/>
      <c r="AP27" s="72" t="s">
        <v>41</v>
      </c>
      <c r="AQ27" s="73" t="s">
        <v>42</v>
      </c>
      <c r="AR27" s="74" t="s">
        <v>43</v>
      </c>
      <c r="AS27" s="75" t="s">
        <v>44</v>
      </c>
      <c r="AT27" s="76">
        <f>R26</f>
        <v>0</v>
      </c>
      <c r="AU27" s="77"/>
      <c r="AV27" s="77"/>
      <c r="AW27" s="77"/>
      <c r="AX27" s="77"/>
      <c r="AY27" s="79" t="s">
        <v>29</v>
      </c>
      <c r="AZ27" s="62"/>
      <c r="BA27" s="3"/>
      <c r="BB27" s="3"/>
      <c r="BC27" s="3"/>
      <c r="BD27" s="3"/>
      <c r="BE27" s="3"/>
      <c r="BF27" s="79"/>
      <c r="BG27" s="62"/>
      <c r="BH27" s="3"/>
      <c r="BI27" s="3"/>
      <c r="BJ27" s="3"/>
      <c r="BK27" s="3"/>
      <c r="BL27" s="3"/>
      <c r="BM27" s="79"/>
    </row>
    <row r="28" spans="1:75" ht="18.75" customHeight="1" thickBot="1" x14ac:dyDescent="0.45">
      <c r="A28" s="45"/>
      <c r="B28" s="45"/>
      <c r="C28" s="46"/>
      <c r="D28" s="46"/>
      <c r="E28" s="46"/>
      <c r="F28" s="80"/>
      <c r="G28" s="81"/>
      <c r="H28" s="80"/>
      <c r="I28" s="4"/>
      <c r="J28" s="4"/>
      <c r="K28" s="4"/>
      <c r="L28" s="4"/>
      <c r="M28" s="4"/>
      <c r="N28" s="82"/>
      <c r="O28" s="99"/>
      <c r="P28" s="100"/>
      <c r="Q28" s="100"/>
      <c r="R28" s="101"/>
      <c r="S28" s="101"/>
      <c r="T28" s="101"/>
      <c r="U28" s="101"/>
      <c r="V28" s="101"/>
      <c r="W28" s="101"/>
      <c r="X28" s="101"/>
      <c r="Y28" s="102"/>
      <c r="Z28" s="103"/>
      <c r="AA28" s="104"/>
      <c r="AB28" s="104"/>
      <c r="AC28" s="105"/>
      <c r="AD28" s="105"/>
      <c r="AE28" s="105"/>
      <c r="AF28" s="105"/>
      <c r="AG28" s="105"/>
      <c r="AH28" s="105"/>
      <c r="AI28" s="102"/>
      <c r="AJ28" s="106" t="s">
        <v>34</v>
      </c>
      <c r="AK28" s="104" t="s">
        <v>46</v>
      </c>
      <c r="AL28" s="104"/>
      <c r="AM28" s="107" t="s">
        <v>40</v>
      </c>
      <c r="AN28" s="105"/>
      <c r="AO28" s="105"/>
      <c r="AP28" s="107" t="s">
        <v>41</v>
      </c>
      <c r="AQ28" s="108" t="s">
        <v>42</v>
      </c>
      <c r="AR28" s="92"/>
      <c r="AS28" s="92" t="s">
        <v>47</v>
      </c>
      <c r="AT28" s="93">
        <f>AT26+AT27</f>
        <v>0</v>
      </c>
      <c r="AU28" s="94"/>
      <c r="AV28" s="94"/>
      <c r="AW28" s="94"/>
      <c r="AX28" s="94"/>
      <c r="AY28" s="95" t="s">
        <v>29</v>
      </c>
      <c r="AZ28" s="96">
        <f>IF(OR(AN27&lt;&gt;"",AN28&lt;&gt;""),0,IF(R26="",0,25700))</f>
        <v>0</v>
      </c>
      <c r="BA28" s="97"/>
      <c r="BB28" s="97"/>
      <c r="BC28" s="97"/>
      <c r="BD28" s="97"/>
      <c r="BE28" s="97"/>
      <c r="BF28" s="95" t="s">
        <v>29</v>
      </c>
      <c r="BG28" s="96">
        <f>IF(AT28&gt;AZ28,AZ28,AT28)</f>
        <v>0</v>
      </c>
      <c r="BH28" s="97"/>
      <c r="BI28" s="97"/>
      <c r="BJ28" s="97"/>
      <c r="BK28" s="97"/>
      <c r="BL28" s="97"/>
      <c r="BM28" s="95" t="s">
        <v>29</v>
      </c>
    </row>
    <row r="29" spans="1:75" ht="18.75" customHeight="1" x14ac:dyDescent="0.4">
      <c r="A29" s="109" t="s">
        <v>56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  <c r="BE29" s="110"/>
      <c r="BF29" s="110"/>
      <c r="BG29" s="110"/>
      <c r="BH29" s="110"/>
      <c r="BI29" s="110"/>
      <c r="BJ29" s="110"/>
      <c r="BK29" s="110"/>
      <c r="BL29" s="110"/>
      <c r="BM29" s="110"/>
    </row>
    <row r="30" spans="1:75" ht="18.75" customHeight="1" x14ac:dyDescent="0.4">
      <c r="A30" s="110"/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/>
      <c r="BK30" s="110"/>
      <c r="BL30" s="110"/>
      <c r="BM30" s="110"/>
    </row>
    <row r="31" spans="1:75" ht="18.75" customHeight="1" x14ac:dyDescent="0.4">
      <c r="A31" s="110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10"/>
      <c r="BM31" s="110"/>
    </row>
    <row r="32" spans="1:75" ht="18.75" customHeight="1" x14ac:dyDescent="0.4">
      <c r="A32" s="110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/>
      <c r="BH32" s="110"/>
      <c r="BI32" s="110"/>
      <c r="BJ32" s="110"/>
      <c r="BK32" s="110"/>
      <c r="BL32" s="110"/>
      <c r="BM32" s="110"/>
    </row>
    <row r="33" spans="1:75" ht="18.75" customHeight="1" x14ac:dyDescent="0.4">
      <c r="A33" s="110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  <c r="BE33" s="110"/>
      <c r="BF33" s="110"/>
      <c r="BG33" s="110"/>
      <c r="BH33" s="110"/>
      <c r="BI33" s="110"/>
      <c r="BJ33" s="110"/>
      <c r="BK33" s="110"/>
      <c r="BL33" s="110"/>
      <c r="BM33" s="110"/>
    </row>
    <row r="34" spans="1:75" ht="16.5" customHeight="1" x14ac:dyDescent="0.4">
      <c r="A34" s="111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</row>
    <row r="35" spans="1:75" x14ac:dyDescent="0.4">
      <c r="AZ35" s="3"/>
      <c r="BA35" s="3"/>
      <c r="BB35" s="3" t="s">
        <v>1</v>
      </c>
      <c r="BC35" s="3"/>
      <c r="BD35" s="3"/>
      <c r="BE35" s="3"/>
      <c r="BF35" s="3"/>
      <c r="BG35" s="3"/>
      <c r="BH35" s="3"/>
      <c r="BI35" s="3" t="s">
        <v>2</v>
      </c>
      <c r="BJ35" s="3"/>
      <c r="BK35" s="3"/>
    </row>
    <row r="36" spans="1:75" x14ac:dyDescent="0.4"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75" x14ac:dyDescent="0.4">
      <c r="U37" s="5" t="s">
        <v>3</v>
      </c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75" ht="13.5" customHeight="1" x14ac:dyDescent="0.4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</row>
    <row r="39" spans="1:75" ht="19.5" customHeight="1" x14ac:dyDescent="0.4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X39" s="6"/>
      <c r="Y39" s="6"/>
      <c r="Z39" s="6" t="s">
        <v>5</v>
      </c>
      <c r="AA39" s="6"/>
      <c r="AB39" s="6"/>
      <c r="AC39" s="6"/>
      <c r="AD39" s="5"/>
      <c r="AE39" s="5"/>
      <c r="AF39" s="6" t="s">
        <v>6</v>
      </c>
      <c r="AG39" s="6"/>
      <c r="AH39" s="5"/>
      <c r="AI39" s="5"/>
      <c r="AJ39" s="6" t="s">
        <v>7</v>
      </c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</row>
    <row r="40" spans="1:75" ht="14.25" thickBot="1" x14ac:dyDescent="0.45"/>
    <row r="41" spans="1:75" ht="18.75" customHeight="1" x14ac:dyDescent="0.4">
      <c r="A41" s="10" t="s">
        <v>8</v>
      </c>
      <c r="B41" s="10"/>
      <c r="C41" s="11" t="s">
        <v>9</v>
      </c>
      <c r="D41" s="11"/>
      <c r="E41" s="11"/>
      <c r="F41" s="21" t="s">
        <v>11</v>
      </c>
      <c r="G41" s="21"/>
      <c r="H41" s="21"/>
      <c r="I41" s="21"/>
      <c r="J41" s="21"/>
      <c r="K41" s="21"/>
      <c r="L41" s="21"/>
      <c r="M41" s="21"/>
      <c r="N41" s="14"/>
      <c r="O41" s="17" t="s">
        <v>12</v>
      </c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9"/>
      <c r="AR41" s="20" t="s">
        <v>13</v>
      </c>
      <c r="AS41" s="21"/>
      <c r="AT41" s="21"/>
      <c r="AU41" s="21"/>
      <c r="AV41" s="21"/>
      <c r="AW41" s="21"/>
      <c r="AX41" s="21"/>
      <c r="AY41" s="21"/>
      <c r="AZ41" s="22" t="s">
        <v>14</v>
      </c>
      <c r="BA41" s="22"/>
      <c r="BB41" s="22"/>
      <c r="BC41" s="22"/>
      <c r="BD41" s="22"/>
      <c r="BE41" s="22"/>
      <c r="BF41" s="22"/>
      <c r="BG41" s="22" t="s">
        <v>15</v>
      </c>
      <c r="BH41" s="21"/>
      <c r="BI41" s="21"/>
      <c r="BJ41" s="21"/>
      <c r="BK41" s="21"/>
      <c r="BL41" s="21"/>
      <c r="BM41" s="21"/>
    </row>
    <row r="42" spans="1:75" ht="15.75" customHeight="1" x14ac:dyDescent="0.4">
      <c r="A42" s="10"/>
      <c r="B42" s="10"/>
      <c r="C42" s="11"/>
      <c r="D42" s="11"/>
      <c r="E42" s="11"/>
      <c r="F42" s="21" t="s">
        <v>17</v>
      </c>
      <c r="G42" s="21"/>
      <c r="H42" s="21"/>
      <c r="I42" s="21"/>
      <c r="J42" s="21"/>
      <c r="K42" s="21"/>
      <c r="L42" s="21"/>
      <c r="M42" s="21"/>
      <c r="N42" s="14"/>
      <c r="O42" s="29" t="s">
        <v>18</v>
      </c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2" t="s">
        <v>19</v>
      </c>
      <c r="AA42" s="21"/>
      <c r="AB42" s="21"/>
      <c r="AC42" s="21"/>
      <c r="AD42" s="21"/>
      <c r="AE42" s="21"/>
      <c r="AF42" s="21"/>
      <c r="AG42" s="21"/>
      <c r="AH42" s="21"/>
      <c r="AI42" s="21"/>
      <c r="AJ42" s="22" t="s">
        <v>20</v>
      </c>
      <c r="AK42" s="22"/>
      <c r="AL42" s="22"/>
      <c r="AM42" s="22"/>
      <c r="AN42" s="22"/>
      <c r="AO42" s="22"/>
      <c r="AP42" s="22"/>
      <c r="AQ42" s="30"/>
      <c r="AR42" s="31"/>
      <c r="AS42" s="21"/>
      <c r="AT42" s="21"/>
      <c r="AU42" s="21"/>
      <c r="AV42" s="21"/>
      <c r="AW42" s="21"/>
      <c r="AX42" s="21"/>
      <c r="AY42" s="21"/>
      <c r="AZ42" s="22"/>
      <c r="BA42" s="22"/>
      <c r="BB42" s="22"/>
      <c r="BC42" s="22"/>
      <c r="BD42" s="22"/>
      <c r="BE42" s="22"/>
      <c r="BF42" s="22"/>
      <c r="BG42" s="21"/>
      <c r="BH42" s="21"/>
      <c r="BI42" s="21"/>
      <c r="BJ42" s="21"/>
      <c r="BK42" s="21"/>
      <c r="BL42" s="21"/>
      <c r="BM42" s="21"/>
    </row>
    <row r="43" spans="1:75" ht="15.75" customHeight="1" x14ac:dyDescent="0.4">
      <c r="A43" s="10"/>
      <c r="B43" s="10"/>
      <c r="C43" s="11"/>
      <c r="D43" s="11"/>
      <c r="E43" s="11"/>
      <c r="F43" s="21"/>
      <c r="G43" s="21"/>
      <c r="H43" s="21"/>
      <c r="I43" s="21"/>
      <c r="J43" s="21"/>
      <c r="K43" s="21"/>
      <c r="L43" s="21"/>
      <c r="M43" s="21"/>
      <c r="N43" s="14"/>
      <c r="O43" s="29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2"/>
      <c r="AA43" s="21"/>
      <c r="AB43" s="21"/>
      <c r="AC43" s="21"/>
      <c r="AD43" s="21"/>
      <c r="AE43" s="21"/>
      <c r="AF43" s="21"/>
      <c r="AG43" s="21"/>
      <c r="AH43" s="21"/>
      <c r="AI43" s="21"/>
      <c r="AJ43" s="22"/>
      <c r="AK43" s="22"/>
      <c r="AL43" s="22"/>
      <c r="AM43" s="22"/>
      <c r="AN43" s="22"/>
      <c r="AO43" s="22"/>
      <c r="AP43" s="22"/>
      <c r="AQ43" s="30"/>
      <c r="AR43" s="20" t="s">
        <v>22</v>
      </c>
      <c r="AS43" s="21"/>
      <c r="AT43" s="21"/>
      <c r="AU43" s="21"/>
      <c r="AV43" s="21"/>
      <c r="AW43" s="21"/>
      <c r="AX43" s="21"/>
      <c r="AY43" s="21"/>
      <c r="AZ43" s="22"/>
      <c r="BA43" s="22"/>
      <c r="BB43" s="22"/>
      <c r="BC43" s="22"/>
      <c r="BD43" s="22"/>
      <c r="BE43" s="22"/>
      <c r="BF43" s="22"/>
      <c r="BG43" s="21"/>
      <c r="BH43" s="21"/>
      <c r="BI43" s="21"/>
      <c r="BJ43" s="21"/>
      <c r="BK43" s="21"/>
      <c r="BL43" s="21"/>
      <c r="BM43" s="21"/>
    </row>
    <row r="44" spans="1:75" ht="15.75" customHeight="1" x14ac:dyDescent="0.4">
      <c r="A44" s="10"/>
      <c r="B44" s="10"/>
      <c r="C44" s="11"/>
      <c r="D44" s="11"/>
      <c r="E44" s="11"/>
      <c r="F44" s="21"/>
      <c r="G44" s="21"/>
      <c r="H44" s="21"/>
      <c r="I44" s="21"/>
      <c r="J44" s="21"/>
      <c r="K44" s="21"/>
      <c r="L44" s="21"/>
      <c r="M44" s="21"/>
      <c r="N44" s="14"/>
      <c r="O44" s="29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2"/>
      <c r="AK44" s="22"/>
      <c r="AL44" s="22"/>
      <c r="AM44" s="22"/>
      <c r="AN44" s="22"/>
      <c r="AO44" s="22"/>
      <c r="AP44" s="22"/>
      <c r="AQ44" s="30"/>
      <c r="AR44" s="31"/>
      <c r="AS44" s="21"/>
      <c r="AT44" s="21"/>
      <c r="AU44" s="21"/>
      <c r="AV44" s="21"/>
      <c r="AW44" s="21"/>
      <c r="AX44" s="21"/>
      <c r="AY44" s="21"/>
      <c r="AZ44" s="22"/>
      <c r="BA44" s="22"/>
      <c r="BB44" s="22"/>
      <c r="BC44" s="22"/>
      <c r="BD44" s="22"/>
      <c r="BE44" s="22"/>
      <c r="BF44" s="22"/>
      <c r="BG44" s="21"/>
      <c r="BH44" s="21"/>
      <c r="BI44" s="21"/>
      <c r="BJ44" s="21"/>
      <c r="BK44" s="21"/>
      <c r="BL44" s="21"/>
      <c r="BM44" s="21"/>
    </row>
    <row r="45" spans="1:75" ht="15.75" customHeight="1" x14ac:dyDescent="0.4">
      <c r="A45" s="10"/>
      <c r="B45" s="10"/>
      <c r="C45" s="11"/>
      <c r="D45" s="11"/>
      <c r="E45" s="11"/>
      <c r="F45" s="21"/>
      <c r="G45" s="21"/>
      <c r="H45" s="21"/>
      <c r="I45" s="21"/>
      <c r="J45" s="21"/>
      <c r="K45" s="21"/>
      <c r="L45" s="21"/>
      <c r="M45" s="21"/>
      <c r="N45" s="14"/>
      <c r="O45" s="29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2"/>
      <c r="AK45" s="22"/>
      <c r="AL45" s="22"/>
      <c r="AM45" s="22"/>
      <c r="AN45" s="22"/>
      <c r="AO45" s="22"/>
      <c r="AP45" s="22"/>
      <c r="AQ45" s="30"/>
      <c r="AR45" s="20" t="s">
        <v>25</v>
      </c>
      <c r="AS45" s="21"/>
      <c r="AT45" s="21"/>
      <c r="AU45" s="21"/>
      <c r="AV45" s="21"/>
      <c r="AW45" s="21"/>
      <c r="AX45" s="21"/>
      <c r="AY45" s="21"/>
      <c r="AZ45" s="22"/>
      <c r="BA45" s="22"/>
      <c r="BB45" s="22"/>
      <c r="BC45" s="22"/>
      <c r="BD45" s="22"/>
      <c r="BE45" s="22"/>
      <c r="BF45" s="22"/>
      <c r="BG45" s="21"/>
      <c r="BH45" s="21"/>
      <c r="BI45" s="21"/>
      <c r="BJ45" s="21"/>
      <c r="BK45" s="21"/>
      <c r="BL45" s="21"/>
      <c r="BM45" s="21"/>
    </row>
    <row r="46" spans="1:75" ht="15.75" customHeight="1" x14ac:dyDescent="0.4">
      <c r="A46" s="10"/>
      <c r="B46" s="10"/>
      <c r="C46" s="11"/>
      <c r="D46" s="11"/>
      <c r="E46" s="11"/>
      <c r="F46" s="21"/>
      <c r="G46" s="21"/>
      <c r="H46" s="21"/>
      <c r="I46" s="21"/>
      <c r="J46" s="21"/>
      <c r="K46" s="21"/>
      <c r="L46" s="21"/>
      <c r="M46" s="21"/>
      <c r="N46" s="14"/>
      <c r="O46" s="40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2"/>
      <c r="AK46" s="42"/>
      <c r="AL46" s="42"/>
      <c r="AM46" s="42"/>
      <c r="AN46" s="42"/>
      <c r="AO46" s="42"/>
      <c r="AP46" s="42"/>
      <c r="AQ46" s="43"/>
      <c r="AR46" s="44"/>
      <c r="AS46" s="41"/>
      <c r="AT46" s="41"/>
      <c r="AU46" s="41"/>
      <c r="AV46" s="41"/>
      <c r="AW46" s="41"/>
      <c r="AX46" s="41"/>
      <c r="AY46" s="41"/>
      <c r="AZ46" s="42"/>
      <c r="BA46" s="42"/>
      <c r="BB46" s="42"/>
      <c r="BC46" s="42"/>
      <c r="BD46" s="42"/>
      <c r="BE46" s="42"/>
      <c r="BF46" s="42"/>
      <c r="BG46" s="41"/>
      <c r="BH46" s="41"/>
      <c r="BI46" s="41"/>
      <c r="BJ46" s="41"/>
      <c r="BK46" s="41"/>
      <c r="BL46" s="41"/>
      <c r="BM46" s="41"/>
    </row>
    <row r="47" spans="1:75" ht="18.75" customHeight="1" x14ac:dyDescent="0.4">
      <c r="A47" s="45" t="str">
        <f>IF(F47&lt;&gt;"",1,"")</f>
        <v/>
      </c>
      <c r="B47" s="45"/>
      <c r="C47" s="46"/>
      <c r="D47" s="46"/>
      <c r="E47" s="46"/>
      <c r="F47" s="47"/>
      <c r="G47" s="48"/>
      <c r="H47" s="47"/>
      <c r="I47" s="49"/>
      <c r="J47" s="49"/>
      <c r="K47" s="49"/>
      <c r="L47" s="49"/>
      <c r="M47" s="49"/>
      <c r="N47" s="49"/>
      <c r="O47" s="51"/>
      <c r="P47" s="52" t="s">
        <v>28</v>
      </c>
      <c r="Q47" s="52"/>
      <c r="R47" s="53"/>
      <c r="S47" s="53"/>
      <c r="T47" s="53"/>
      <c r="U47" s="53"/>
      <c r="V47" s="53"/>
      <c r="W47" s="53"/>
      <c r="X47" s="53"/>
      <c r="Y47" s="54" t="s">
        <v>29</v>
      </c>
      <c r="Z47" s="55" t="s">
        <v>30</v>
      </c>
      <c r="AA47" s="56"/>
      <c r="AB47" s="56"/>
      <c r="AC47" s="57" t="s">
        <v>31</v>
      </c>
      <c r="AD47" s="49"/>
      <c r="AE47" s="49"/>
      <c r="AF47" s="57" t="s">
        <v>32</v>
      </c>
      <c r="AG47" s="49"/>
      <c r="AH47" s="49"/>
      <c r="AI47" s="58" t="s">
        <v>33</v>
      </c>
      <c r="AJ47" s="59" t="s">
        <v>34</v>
      </c>
      <c r="AK47" s="56" t="s">
        <v>35</v>
      </c>
      <c r="AL47" s="56"/>
      <c r="AM47" s="60"/>
      <c r="AN47" s="49"/>
      <c r="AO47" s="49"/>
      <c r="AP47" s="49"/>
      <c r="AQ47" s="50"/>
      <c r="AR47" s="60"/>
      <c r="AS47" s="60" t="s">
        <v>36</v>
      </c>
      <c r="AT47" s="61">
        <f>ROUNDDOWN(AC48/BO47,-1)</f>
        <v>0</v>
      </c>
      <c r="AU47" s="61"/>
      <c r="AV47" s="61"/>
      <c r="AW47" s="61"/>
      <c r="AX47" s="61"/>
      <c r="AY47" s="58" t="s">
        <v>29</v>
      </c>
      <c r="AZ47" s="47"/>
      <c r="BA47" s="49"/>
      <c r="BB47" s="49"/>
      <c r="BC47" s="49"/>
      <c r="BD47" s="49"/>
      <c r="BE47" s="49"/>
      <c r="BF47" s="58"/>
      <c r="BG47" s="47"/>
      <c r="BH47" s="49"/>
      <c r="BI47" s="49"/>
      <c r="BJ47" s="49"/>
      <c r="BK47" s="49"/>
      <c r="BL47" s="49"/>
      <c r="BM47" s="58"/>
      <c r="BO47" s="2">
        <f>IF(AG47&gt;=4,12-AG47+4,3-AG47+1)</f>
        <v>4</v>
      </c>
      <c r="BW47" s="23" t="s">
        <v>37</v>
      </c>
    </row>
    <row r="48" spans="1:75" ht="18.75" customHeight="1" x14ac:dyDescent="0.4">
      <c r="A48" s="45"/>
      <c r="B48" s="45"/>
      <c r="C48" s="46"/>
      <c r="D48" s="46"/>
      <c r="E48" s="46"/>
      <c r="F48" s="62"/>
      <c r="G48" s="63"/>
      <c r="H48" s="62"/>
      <c r="I48" s="3"/>
      <c r="J48" s="3"/>
      <c r="K48" s="3"/>
      <c r="L48" s="3"/>
      <c r="M48" s="3"/>
      <c r="N48" s="3"/>
      <c r="O48" s="65"/>
      <c r="P48" s="66"/>
      <c r="Q48" s="66"/>
      <c r="R48" s="67"/>
      <c r="S48" s="67"/>
      <c r="T48" s="67"/>
      <c r="U48" s="67"/>
      <c r="V48" s="67"/>
      <c r="W48" s="67"/>
      <c r="X48" s="67"/>
      <c r="Y48" s="68"/>
      <c r="Z48" s="69" t="s">
        <v>38</v>
      </c>
      <c r="AA48" s="70"/>
      <c r="AB48" s="70"/>
      <c r="AC48" s="3"/>
      <c r="AD48" s="3"/>
      <c r="AE48" s="3"/>
      <c r="AF48" s="3"/>
      <c r="AG48" s="3"/>
      <c r="AH48" s="3"/>
      <c r="AI48" s="68" t="s">
        <v>29</v>
      </c>
      <c r="AJ48" s="71" t="s">
        <v>34</v>
      </c>
      <c r="AK48" s="70" t="s">
        <v>39</v>
      </c>
      <c r="AL48" s="70"/>
      <c r="AM48" s="72" t="s">
        <v>40</v>
      </c>
      <c r="AN48" s="3"/>
      <c r="AO48" s="3"/>
      <c r="AP48" s="72" t="s">
        <v>41</v>
      </c>
      <c r="AQ48" s="73" t="s">
        <v>42</v>
      </c>
      <c r="AR48" s="75" t="s">
        <v>43</v>
      </c>
      <c r="AS48" s="75" t="s">
        <v>44</v>
      </c>
      <c r="AT48" s="76">
        <f>R47</f>
        <v>0</v>
      </c>
      <c r="AU48" s="77"/>
      <c r="AV48" s="77"/>
      <c r="AW48" s="77"/>
      <c r="AX48" s="77"/>
      <c r="AY48" s="78" t="s">
        <v>29</v>
      </c>
      <c r="AZ48" s="62"/>
      <c r="BA48" s="3"/>
      <c r="BB48" s="3"/>
      <c r="BC48" s="3"/>
      <c r="BD48" s="3"/>
      <c r="BE48" s="3"/>
      <c r="BF48" s="79"/>
      <c r="BG48" s="62"/>
      <c r="BH48" s="3"/>
      <c r="BI48" s="3"/>
      <c r="BJ48" s="3"/>
      <c r="BK48" s="3"/>
      <c r="BL48" s="3"/>
      <c r="BM48" s="79"/>
      <c r="BW48" s="23" t="s">
        <v>45</v>
      </c>
    </row>
    <row r="49" spans="1:75" ht="18.75" customHeight="1" x14ac:dyDescent="0.4">
      <c r="A49" s="45"/>
      <c r="B49" s="45"/>
      <c r="C49" s="46"/>
      <c r="D49" s="46"/>
      <c r="E49" s="46"/>
      <c r="F49" s="80"/>
      <c r="G49" s="81"/>
      <c r="H49" s="80"/>
      <c r="I49" s="4"/>
      <c r="J49" s="4"/>
      <c r="K49" s="4"/>
      <c r="L49" s="4"/>
      <c r="M49" s="4"/>
      <c r="N49" s="4"/>
      <c r="O49" s="83"/>
      <c r="P49" s="84"/>
      <c r="Q49" s="84"/>
      <c r="R49" s="85"/>
      <c r="S49" s="85"/>
      <c r="T49" s="85"/>
      <c r="U49" s="85"/>
      <c r="V49" s="85"/>
      <c r="W49" s="85"/>
      <c r="X49" s="85"/>
      <c r="Y49" s="86"/>
      <c r="Z49" s="87"/>
      <c r="AA49" s="88"/>
      <c r="AB49" s="88"/>
      <c r="AC49" s="4"/>
      <c r="AD49" s="4"/>
      <c r="AE49" s="4"/>
      <c r="AF49" s="4"/>
      <c r="AG49" s="4"/>
      <c r="AH49" s="4"/>
      <c r="AI49" s="86"/>
      <c r="AJ49" s="89" t="s">
        <v>34</v>
      </c>
      <c r="AK49" s="88" t="s">
        <v>46</v>
      </c>
      <c r="AL49" s="88"/>
      <c r="AM49" s="90" t="s">
        <v>40</v>
      </c>
      <c r="AN49" s="4"/>
      <c r="AO49" s="4"/>
      <c r="AP49" s="90" t="s">
        <v>41</v>
      </c>
      <c r="AQ49" s="91" t="s">
        <v>42</v>
      </c>
      <c r="AR49" s="92"/>
      <c r="AS49" s="92" t="s">
        <v>47</v>
      </c>
      <c r="AT49" s="93">
        <f>AT47+AT48</f>
        <v>0</v>
      </c>
      <c r="AU49" s="94"/>
      <c r="AV49" s="94"/>
      <c r="AW49" s="94"/>
      <c r="AX49" s="94"/>
      <c r="AY49" s="95" t="s">
        <v>29</v>
      </c>
      <c r="AZ49" s="96">
        <f>IF(OR(AN48&lt;&gt;"",AN49&lt;&gt;""),0,IF(R47="",0,25700))</f>
        <v>0</v>
      </c>
      <c r="BA49" s="97"/>
      <c r="BB49" s="97"/>
      <c r="BC49" s="97"/>
      <c r="BD49" s="97"/>
      <c r="BE49" s="97"/>
      <c r="BF49" s="95" t="s">
        <v>29</v>
      </c>
      <c r="BG49" s="96">
        <f>IF(AT49&gt;AZ49,AZ49,AT49)</f>
        <v>0</v>
      </c>
      <c r="BH49" s="97"/>
      <c r="BI49" s="97"/>
      <c r="BJ49" s="97"/>
      <c r="BK49" s="97"/>
      <c r="BL49" s="97"/>
      <c r="BM49" s="95" t="s">
        <v>29</v>
      </c>
      <c r="BW49" s="23" t="s">
        <v>48</v>
      </c>
    </row>
    <row r="50" spans="1:75" ht="18.75" customHeight="1" x14ac:dyDescent="0.4">
      <c r="A50" s="45" t="str">
        <f>IF(F50&lt;&gt;"",A47+1,"")</f>
        <v/>
      </c>
      <c r="B50" s="45"/>
      <c r="C50" s="46"/>
      <c r="D50" s="46"/>
      <c r="E50" s="46"/>
      <c r="F50" s="47"/>
      <c r="G50" s="48"/>
      <c r="H50" s="47"/>
      <c r="I50" s="49"/>
      <c r="J50" s="49"/>
      <c r="K50" s="49"/>
      <c r="L50" s="49"/>
      <c r="M50" s="49"/>
      <c r="N50" s="49"/>
      <c r="O50" s="51"/>
      <c r="P50" s="52" t="s">
        <v>28</v>
      </c>
      <c r="Q50" s="52"/>
      <c r="R50" s="53"/>
      <c r="S50" s="53"/>
      <c r="T50" s="53"/>
      <c r="U50" s="53"/>
      <c r="V50" s="53"/>
      <c r="W50" s="53"/>
      <c r="X50" s="53"/>
      <c r="Y50" s="54" t="s">
        <v>29</v>
      </c>
      <c r="Z50" s="55" t="s">
        <v>30</v>
      </c>
      <c r="AA50" s="56"/>
      <c r="AB50" s="56"/>
      <c r="AC50" s="57" t="s">
        <v>31</v>
      </c>
      <c r="AD50" s="49"/>
      <c r="AE50" s="49"/>
      <c r="AF50" s="57" t="s">
        <v>32</v>
      </c>
      <c r="AG50" s="49"/>
      <c r="AH50" s="49"/>
      <c r="AI50" s="58" t="s">
        <v>33</v>
      </c>
      <c r="AJ50" s="59" t="s">
        <v>34</v>
      </c>
      <c r="AK50" s="56" t="s">
        <v>35</v>
      </c>
      <c r="AL50" s="56"/>
      <c r="AM50" s="60"/>
      <c r="AN50" s="49"/>
      <c r="AO50" s="49"/>
      <c r="AP50" s="49"/>
      <c r="AQ50" s="50"/>
      <c r="AR50" s="60"/>
      <c r="AS50" s="60" t="s">
        <v>36</v>
      </c>
      <c r="AT50" s="61">
        <f>ROUNDDOWN(AC51/BO50,-1)</f>
        <v>0</v>
      </c>
      <c r="AU50" s="61"/>
      <c r="AV50" s="61"/>
      <c r="AW50" s="61"/>
      <c r="AX50" s="61"/>
      <c r="AY50" s="58" t="s">
        <v>29</v>
      </c>
      <c r="AZ50" s="47"/>
      <c r="BA50" s="49"/>
      <c r="BB50" s="49"/>
      <c r="BC50" s="49"/>
      <c r="BD50" s="49"/>
      <c r="BE50" s="49"/>
      <c r="BF50" s="58"/>
      <c r="BG50" s="47"/>
      <c r="BH50" s="49"/>
      <c r="BI50" s="49"/>
      <c r="BJ50" s="49"/>
      <c r="BK50" s="49"/>
      <c r="BL50" s="49"/>
      <c r="BM50" s="58"/>
      <c r="BO50" s="2">
        <f>IF(AG50&gt;=4,12-AG50+4,3-AG50+1)</f>
        <v>4</v>
      </c>
      <c r="BW50" s="23" t="s">
        <v>49</v>
      </c>
    </row>
    <row r="51" spans="1:75" ht="18.75" customHeight="1" x14ac:dyDescent="0.4">
      <c r="A51" s="45"/>
      <c r="B51" s="45"/>
      <c r="C51" s="46"/>
      <c r="D51" s="46"/>
      <c r="E51" s="46"/>
      <c r="F51" s="62"/>
      <c r="G51" s="63"/>
      <c r="H51" s="62"/>
      <c r="I51" s="3"/>
      <c r="J51" s="3"/>
      <c r="K51" s="3"/>
      <c r="L51" s="3"/>
      <c r="M51" s="3"/>
      <c r="N51" s="3"/>
      <c r="O51" s="65"/>
      <c r="P51" s="66"/>
      <c r="Q51" s="66"/>
      <c r="R51" s="67"/>
      <c r="S51" s="67"/>
      <c r="T51" s="67"/>
      <c r="U51" s="67"/>
      <c r="V51" s="67"/>
      <c r="W51" s="67"/>
      <c r="X51" s="67"/>
      <c r="Y51" s="68"/>
      <c r="Z51" s="69" t="s">
        <v>38</v>
      </c>
      <c r="AA51" s="70"/>
      <c r="AB51" s="70"/>
      <c r="AC51" s="3"/>
      <c r="AD51" s="3"/>
      <c r="AE51" s="3"/>
      <c r="AF51" s="3"/>
      <c r="AG51" s="3"/>
      <c r="AH51" s="3"/>
      <c r="AI51" s="68" t="s">
        <v>29</v>
      </c>
      <c r="AJ51" s="71" t="s">
        <v>34</v>
      </c>
      <c r="AK51" s="70" t="s">
        <v>39</v>
      </c>
      <c r="AL51" s="70"/>
      <c r="AM51" s="72" t="s">
        <v>40</v>
      </c>
      <c r="AN51" s="3"/>
      <c r="AO51" s="3"/>
      <c r="AP51" s="72" t="s">
        <v>41</v>
      </c>
      <c r="AQ51" s="73" t="s">
        <v>42</v>
      </c>
      <c r="AR51" s="75" t="s">
        <v>43</v>
      </c>
      <c r="AS51" s="75" t="s">
        <v>44</v>
      </c>
      <c r="AT51" s="76">
        <f>R50</f>
        <v>0</v>
      </c>
      <c r="AU51" s="77"/>
      <c r="AV51" s="77"/>
      <c r="AW51" s="77"/>
      <c r="AX51" s="77"/>
      <c r="AY51" s="79" t="s">
        <v>29</v>
      </c>
      <c r="AZ51" s="62"/>
      <c r="BA51" s="3"/>
      <c r="BB51" s="3"/>
      <c r="BC51" s="3"/>
      <c r="BD51" s="3"/>
      <c r="BE51" s="3"/>
      <c r="BF51" s="79"/>
      <c r="BG51" s="62"/>
      <c r="BH51" s="3"/>
      <c r="BI51" s="3"/>
      <c r="BJ51" s="3"/>
      <c r="BK51" s="3"/>
      <c r="BL51" s="3"/>
      <c r="BM51" s="79"/>
      <c r="BW51" s="23" t="s">
        <v>50</v>
      </c>
    </row>
    <row r="52" spans="1:75" ht="18.75" customHeight="1" x14ac:dyDescent="0.4">
      <c r="A52" s="45"/>
      <c r="B52" s="45"/>
      <c r="C52" s="46"/>
      <c r="D52" s="46"/>
      <c r="E52" s="46"/>
      <c r="F52" s="80"/>
      <c r="G52" s="81"/>
      <c r="H52" s="80"/>
      <c r="I52" s="4"/>
      <c r="J52" s="4"/>
      <c r="K52" s="4"/>
      <c r="L52" s="4"/>
      <c r="M52" s="4"/>
      <c r="N52" s="4"/>
      <c r="O52" s="83"/>
      <c r="P52" s="84"/>
      <c r="Q52" s="84"/>
      <c r="R52" s="85"/>
      <c r="S52" s="85"/>
      <c r="T52" s="85"/>
      <c r="U52" s="85"/>
      <c r="V52" s="85"/>
      <c r="W52" s="85"/>
      <c r="X52" s="85"/>
      <c r="Y52" s="86"/>
      <c r="Z52" s="87"/>
      <c r="AA52" s="88"/>
      <c r="AB52" s="88"/>
      <c r="AC52" s="4"/>
      <c r="AD52" s="4"/>
      <c r="AE52" s="4"/>
      <c r="AF52" s="4"/>
      <c r="AG52" s="4"/>
      <c r="AH52" s="4"/>
      <c r="AI52" s="86"/>
      <c r="AJ52" s="89" t="s">
        <v>34</v>
      </c>
      <c r="AK52" s="88" t="s">
        <v>46</v>
      </c>
      <c r="AL52" s="88"/>
      <c r="AM52" s="90" t="s">
        <v>40</v>
      </c>
      <c r="AN52" s="4"/>
      <c r="AO52" s="4"/>
      <c r="AP52" s="90" t="s">
        <v>41</v>
      </c>
      <c r="AQ52" s="91" t="s">
        <v>42</v>
      </c>
      <c r="AR52" s="92"/>
      <c r="AS52" s="92" t="s">
        <v>47</v>
      </c>
      <c r="AT52" s="93">
        <f>AT50+AT51</f>
        <v>0</v>
      </c>
      <c r="AU52" s="94"/>
      <c r="AV52" s="94"/>
      <c r="AW52" s="94"/>
      <c r="AX52" s="94"/>
      <c r="AY52" s="95" t="s">
        <v>29</v>
      </c>
      <c r="AZ52" s="96">
        <f>IF(OR(AN51&lt;&gt;"",AN52&lt;&gt;""),0,IF(R50="",0,25700))</f>
        <v>0</v>
      </c>
      <c r="BA52" s="97"/>
      <c r="BB52" s="97"/>
      <c r="BC52" s="97"/>
      <c r="BD52" s="97"/>
      <c r="BE52" s="97"/>
      <c r="BF52" s="95" t="s">
        <v>29</v>
      </c>
      <c r="BG52" s="96">
        <f>IF(AT52&gt;AZ52,AZ52,AT52)</f>
        <v>0</v>
      </c>
      <c r="BH52" s="97"/>
      <c r="BI52" s="97"/>
      <c r="BJ52" s="97"/>
      <c r="BK52" s="97"/>
      <c r="BL52" s="97"/>
      <c r="BM52" s="95" t="s">
        <v>29</v>
      </c>
      <c r="BW52" s="98" t="s">
        <v>51</v>
      </c>
    </row>
    <row r="53" spans="1:75" ht="18.75" customHeight="1" x14ac:dyDescent="0.4">
      <c r="A53" s="45" t="str">
        <f>IF(F53&lt;&gt;"",A50+1,"")</f>
        <v/>
      </c>
      <c r="B53" s="45"/>
      <c r="C53" s="46"/>
      <c r="D53" s="46"/>
      <c r="E53" s="46"/>
      <c r="F53" s="47"/>
      <c r="G53" s="48"/>
      <c r="H53" s="47"/>
      <c r="I53" s="49"/>
      <c r="J53" s="49"/>
      <c r="K53" s="49"/>
      <c r="L53" s="49"/>
      <c r="M53" s="49"/>
      <c r="N53" s="49"/>
      <c r="O53" s="51"/>
      <c r="P53" s="52" t="s">
        <v>28</v>
      </c>
      <c r="Q53" s="52"/>
      <c r="R53" s="53"/>
      <c r="S53" s="53"/>
      <c r="T53" s="53"/>
      <c r="U53" s="53"/>
      <c r="V53" s="53"/>
      <c r="W53" s="53"/>
      <c r="X53" s="53"/>
      <c r="Y53" s="54" t="s">
        <v>29</v>
      </c>
      <c r="Z53" s="55" t="s">
        <v>30</v>
      </c>
      <c r="AA53" s="56"/>
      <c r="AB53" s="56"/>
      <c r="AC53" s="57" t="s">
        <v>31</v>
      </c>
      <c r="AD53" s="49"/>
      <c r="AE53" s="49"/>
      <c r="AF53" s="57" t="s">
        <v>32</v>
      </c>
      <c r="AG53" s="49"/>
      <c r="AH53" s="49"/>
      <c r="AI53" s="58" t="s">
        <v>33</v>
      </c>
      <c r="AJ53" s="59" t="s">
        <v>34</v>
      </c>
      <c r="AK53" s="56" t="s">
        <v>35</v>
      </c>
      <c r="AL53" s="56"/>
      <c r="AM53" s="60"/>
      <c r="AN53" s="49"/>
      <c r="AO53" s="49"/>
      <c r="AP53" s="49"/>
      <c r="AQ53" s="50"/>
      <c r="AR53" s="60"/>
      <c r="AS53" s="60" t="s">
        <v>36</v>
      </c>
      <c r="AT53" s="61">
        <f>ROUNDDOWN(AC54/BO53,-1)</f>
        <v>0</v>
      </c>
      <c r="AU53" s="61"/>
      <c r="AV53" s="61"/>
      <c r="AW53" s="61"/>
      <c r="AX53" s="61"/>
      <c r="AY53" s="58" t="s">
        <v>29</v>
      </c>
      <c r="AZ53" s="47"/>
      <c r="BA53" s="49"/>
      <c r="BB53" s="49"/>
      <c r="BC53" s="49"/>
      <c r="BD53" s="49"/>
      <c r="BE53" s="49"/>
      <c r="BF53" s="58"/>
      <c r="BG53" s="47"/>
      <c r="BH53" s="49"/>
      <c r="BI53" s="49"/>
      <c r="BJ53" s="49"/>
      <c r="BK53" s="49"/>
      <c r="BL53" s="49"/>
      <c r="BM53" s="58"/>
      <c r="BO53" s="2">
        <f>IF(AG53&gt;=4,12-AG53+4,3-AG53+1)</f>
        <v>4</v>
      </c>
      <c r="BW53" s="23" t="s">
        <v>52</v>
      </c>
    </row>
    <row r="54" spans="1:75" ht="18.75" customHeight="1" x14ac:dyDescent="0.4">
      <c r="A54" s="45"/>
      <c r="B54" s="45"/>
      <c r="C54" s="46"/>
      <c r="D54" s="46"/>
      <c r="E54" s="46"/>
      <c r="F54" s="62"/>
      <c r="G54" s="63"/>
      <c r="H54" s="62"/>
      <c r="I54" s="3"/>
      <c r="J54" s="3"/>
      <c r="K54" s="3"/>
      <c r="L54" s="3"/>
      <c r="M54" s="3"/>
      <c r="N54" s="3"/>
      <c r="O54" s="65"/>
      <c r="P54" s="66"/>
      <c r="Q54" s="66"/>
      <c r="R54" s="67"/>
      <c r="S54" s="67"/>
      <c r="T54" s="67"/>
      <c r="U54" s="67"/>
      <c r="V54" s="67"/>
      <c r="W54" s="67"/>
      <c r="X54" s="67"/>
      <c r="Y54" s="68"/>
      <c r="Z54" s="69" t="s">
        <v>38</v>
      </c>
      <c r="AA54" s="70"/>
      <c r="AB54" s="70"/>
      <c r="AC54" s="3"/>
      <c r="AD54" s="3"/>
      <c r="AE54" s="3"/>
      <c r="AF54" s="3"/>
      <c r="AG54" s="3"/>
      <c r="AH54" s="3"/>
      <c r="AI54" s="68" t="s">
        <v>29</v>
      </c>
      <c r="AJ54" s="71" t="s">
        <v>34</v>
      </c>
      <c r="AK54" s="70" t="s">
        <v>39</v>
      </c>
      <c r="AL54" s="70"/>
      <c r="AM54" s="72" t="s">
        <v>40</v>
      </c>
      <c r="AN54" s="3"/>
      <c r="AO54" s="3"/>
      <c r="AP54" s="72" t="s">
        <v>41</v>
      </c>
      <c r="AQ54" s="73" t="s">
        <v>42</v>
      </c>
      <c r="AR54" s="75" t="s">
        <v>43</v>
      </c>
      <c r="AS54" s="75" t="s">
        <v>44</v>
      </c>
      <c r="AT54" s="76">
        <f>R53</f>
        <v>0</v>
      </c>
      <c r="AU54" s="77"/>
      <c r="AV54" s="77"/>
      <c r="AW54" s="77"/>
      <c r="AX54" s="77"/>
      <c r="AY54" s="79" t="s">
        <v>29</v>
      </c>
      <c r="AZ54" s="62"/>
      <c r="BA54" s="3"/>
      <c r="BB54" s="3"/>
      <c r="BC54" s="3"/>
      <c r="BD54" s="3"/>
      <c r="BE54" s="3"/>
      <c r="BF54" s="79"/>
      <c r="BG54" s="62"/>
      <c r="BH54" s="3"/>
      <c r="BI54" s="3"/>
      <c r="BJ54" s="3"/>
      <c r="BK54" s="3"/>
      <c r="BL54" s="3"/>
      <c r="BM54" s="79"/>
      <c r="BW54" s="23" t="s">
        <v>53</v>
      </c>
    </row>
    <row r="55" spans="1:75" ht="18.75" customHeight="1" x14ac:dyDescent="0.4">
      <c r="A55" s="45"/>
      <c r="B55" s="45"/>
      <c r="C55" s="46"/>
      <c r="D55" s="46"/>
      <c r="E55" s="46"/>
      <c r="F55" s="80"/>
      <c r="G55" s="81"/>
      <c r="H55" s="80"/>
      <c r="I55" s="4"/>
      <c r="J55" s="4"/>
      <c r="K55" s="4"/>
      <c r="L55" s="4"/>
      <c r="M55" s="4"/>
      <c r="N55" s="4"/>
      <c r="O55" s="83"/>
      <c r="P55" s="84"/>
      <c r="Q55" s="84"/>
      <c r="R55" s="85"/>
      <c r="S55" s="85"/>
      <c r="T55" s="85"/>
      <c r="U55" s="85"/>
      <c r="V55" s="85"/>
      <c r="W55" s="85"/>
      <c r="X55" s="85"/>
      <c r="Y55" s="86"/>
      <c r="Z55" s="87"/>
      <c r="AA55" s="88"/>
      <c r="AB55" s="88"/>
      <c r="AC55" s="4"/>
      <c r="AD55" s="4"/>
      <c r="AE55" s="4"/>
      <c r="AF55" s="4"/>
      <c r="AG55" s="4"/>
      <c r="AH55" s="4"/>
      <c r="AI55" s="86"/>
      <c r="AJ55" s="89" t="s">
        <v>34</v>
      </c>
      <c r="AK55" s="88" t="s">
        <v>46</v>
      </c>
      <c r="AL55" s="88"/>
      <c r="AM55" s="90" t="s">
        <v>40</v>
      </c>
      <c r="AN55" s="4"/>
      <c r="AO55" s="4"/>
      <c r="AP55" s="90" t="s">
        <v>41</v>
      </c>
      <c r="AQ55" s="91" t="s">
        <v>42</v>
      </c>
      <c r="AR55" s="92"/>
      <c r="AS55" s="92" t="s">
        <v>47</v>
      </c>
      <c r="AT55" s="93">
        <f>AT53+AT54</f>
        <v>0</v>
      </c>
      <c r="AU55" s="94"/>
      <c r="AV55" s="94"/>
      <c r="AW55" s="94"/>
      <c r="AX55" s="94"/>
      <c r="AY55" s="95" t="s">
        <v>29</v>
      </c>
      <c r="AZ55" s="96">
        <f>IF(OR(AN54&lt;&gt;"",AN55&lt;&gt;""),0,IF(R53="",0,25700))</f>
        <v>0</v>
      </c>
      <c r="BA55" s="97"/>
      <c r="BB55" s="97"/>
      <c r="BC55" s="97"/>
      <c r="BD55" s="97"/>
      <c r="BE55" s="97"/>
      <c r="BF55" s="95" t="s">
        <v>29</v>
      </c>
      <c r="BG55" s="96">
        <f>IF(AT55&gt;AZ55,AZ55,AT55)</f>
        <v>0</v>
      </c>
      <c r="BH55" s="97"/>
      <c r="BI55" s="97"/>
      <c r="BJ55" s="97"/>
      <c r="BK55" s="97"/>
      <c r="BL55" s="97"/>
      <c r="BM55" s="95" t="s">
        <v>29</v>
      </c>
      <c r="BW55" s="23" t="s">
        <v>54</v>
      </c>
    </row>
    <row r="56" spans="1:75" ht="18.75" customHeight="1" x14ac:dyDescent="0.4">
      <c r="A56" s="45" t="str">
        <f>IF(F56&lt;&gt;"",A53+1,"")</f>
        <v/>
      </c>
      <c r="B56" s="45"/>
      <c r="C56" s="46"/>
      <c r="D56" s="46"/>
      <c r="E56" s="46"/>
      <c r="F56" s="47"/>
      <c r="G56" s="48"/>
      <c r="H56" s="47"/>
      <c r="I56" s="49"/>
      <c r="J56" s="49"/>
      <c r="K56" s="49"/>
      <c r="L56" s="49"/>
      <c r="M56" s="49"/>
      <c r="N56" s="49"/>
      <c r="O56" s="51"/>
      <c r="P56" s="52" t="s">
        <v>28</v>
      </c>
      <c r="Q56" s="52"/>
      <c r="R56" s="53"/>
      <c r="S56" s="53"/>
      <c r="T56" s="53"/>
      <c r="U56" s="53"/>
      <c r="V56" s="53"/>
      <c r="W56" s="53"/>
      <c r="X56" s="53"/>
      <c r="Y56" s="54" t="s">
        <v>29</v>
      </c>
      <c r="Z56" s="55" t="s">
        <v>30</v>
      </c>
      <c r="AA56" s="56"/>
      <c r="AB56" s="56"/>
      <c r="AC56" s="57" t="s">
        <v>31</v>
      </c>
      <c r="AD56" s="49"/>
      <c r="AE56" s="49"/>
      <c r="AF56" s="57" t="s">
        <v>32</v>
      </c>
      <c r="AG56" s="49"/>
      <c r="AH56" s="49"/>
      <c r="AI56" s="58" t="s">
        <v>33</v>
      </c>
      <c r="AJ56" s="59" t="s">
        <v>34</v>
      </c>
      <c r="AK56" s="56" t="s">
        <v>35</v>
      </c>
      <c r="AL56" s="56"/>
      <c r="AM56" s="60"/>
      <c r="AN56" s="49"/>
      <c r="AO56" s="49"/>
      <c r="AP56" s="49"/>
      <c r="AQ56" s="50"/>
      <c r="AR56" s="60"/>
      <c r="AS56" s="60" t="s">
        <v>36</v>
      </c>
      <c r="AT56" s="61">
        <f>ROUNDDOWN(AC57/BO56,-1)</f>
        <v>0</v>
      </c>
      <c r="AU56" s="61"/>
      <c r="AV56" s="61"/>
      <c r="AW56" s="61"/>
      <c r="AX56" s="61"/>
      <c r="AY56" s="58" t="s">
        <v>29</v>
      </c>
      <c r="AZ56" s="47"/>
      <c r="BA56" s="49"/>
      <c r="BB56" s="49"/>
      <c r="BC56" s="49"/>
      <c r="BD56" s="49"/>
      <c r="BE56" s="49"/>
      <c r="BF56" s="58"/>
      <c r="BG56" s="47"/>
      <c r="BH56" s="49"/>
      <c r="BI56" s="49"/>
      <c r="BJ56" s="49"/>
      <c r="BK56" s="49"/>
      <c r="BL56" s="49"/>
      <c r="BM56" s="58"/>
      <c r="BO56" s="2">
        <f>IF(AG56&gt;=4,12-AG56+4,3-AG56+1)</f>
        <v>4</v>
      </c>
      <c r="BW56" s="23" t="s">
        <v>55</v>
      </c>
    </row>
    <row r="57" spans="1:75" ht="18.75" customHeight="1" x14ac:dyDescent="0.4">
      <c r="A57" s="45"/>
      <c r="B57" s="45"/>
      <c r="C57" s="46"/>
      <c r="D57" s="46"/>
      <c r="E57" s="46"/>
      <c r="F57" s="62"/>
      <c r="G57" s="63"/>
      <c r="H57" s="62"/>
      <c r="I57" s="3"/>
      <c r="J57" s="3"/>
      <c r="K57" s="3"/>
      <c r="L57" s="3"/>
      <c r="M57" s="3"/>
      <c r="N57" s="3"/>
      <c r="O57" s="65"/>
      <c r="P57" s="66"/>
      <c r="Q57" s="66"/>
      <c r="R57" s="67"/>
      <c r="S57" s="67"/>
      <c r="T57" s="67"/>
      <c r="U57" s="67"/>
      <c r="V57" s="67"/>
      <c r="W57" s="67"/>
      <c r="X57" s="67"/>
      <c r="Y57" s="68"/>
      <c r="Z57" s="69" t="s">
        <v>38</v>
      </c>
      <c r="AA57" s="70"/>
      <c r="AB57" s="70"/>
      <c r="AC57" s="3"/>
      <c r="AD57" s="3"/>
      <c r="AE57" s="3"/>
      <c r="AF57" s="3"/>
      <c r="AG57" s="3"/>
      <c r="AH57" s="3"/>
      <c r="AI57" s="68" t="s">
        <v>29</v>
      </c>
      <c r="AJ57" s="71" t="s">
        <v>34</v>
      </c>
      <c r="AK57" s="70" t="s">
        <v>39</v>
      </c>
      <c r="AL57" s="70"/>
      <c r="AM57" s="72" t="s">
        <v>40</v>
      </c>
      <c r="AN57" s="3"/>
      <c r="AO57" s="3"/>
      <c r="AP57" s="72" t="s">
        <v>41</v>
      </c>
      <c r="AQ57" s="73" t="s">
        <v>42</v>
      </c>
      <c r="AR57" s="75" t="s">
        <v>43</v>
      </c>
      <c r="AS57" s="75" t="s">
        <v>44</v>
      </c>
      <c r="AT57" s="76">
        <f>R56</f>
        <v>0</v>
      </c>
      <c r="AU57" s="77"/>
      <c r="AV57" s="77"/>
      <c r="AW57" s="77"/>
      <c r="AX57" s="77"/>
      <c r="AY57" s="79" t="s">
        <v>29</v>
      </c>
      <c r="AZ57" s="62"/>
      <c r="BA57" s="3"/>
      <c r="BB57" s="3"/>
      <c r="BC57" s="3"/>
      <c r="BD57" s="3"/>
      <c r="BE57" s="3"/>
      <c r="BF57" s="79"/>
      <c r="BG57" s="62"/>
      <c r="BH57" s="3"/>
      <c r="BI57" s="3"/>
      <c r="BJ57" s="3"/>
      <c r="BK57" s="3"/>
      <c r="BL57" s="3"/>
      <c r="BM57" s="79"/>
    </row>
    <row r="58" spans="1:75" ht="18.75" customHeight="1" x14ac:dyDescent="0.4">
      <c r="A58" s="45"/>
      <c r="B58" s="45"/>
      <c r="C58" s="46"/>
      <c r="D58" s="46"/>
      <c r="E58" s="46"/>
      <c r="F58" s="80"/>
      <c r="G58" s="81"/>
      <c r="H58" s="80"/>
      <c r="I58" s="4"/>
      <c r="J58" s="4"/>
      <c r="K58" s="4"/>
      <c r="L58" s="4"/>
      <c r="M58" s="4"/>
      <c r="N58" s="4"/>
      <c r="O58" s="83"/>
      <c r="P58" s="84"/>
      <c r="Q58" s="84"/>
      <c r="R58" s="85"/>
      <c r="S58" s="85"/>
      <c r="T58" s="85"/>
      <c r="U58" s="85"/>
      <c r="V58" s="85"/>
      <c r="W58" s="85"/>
      <c r="X58" s="85"/>
      <c r="Y58" s="86"/>
      <c r="Z58" s="87"/>
      <c r="AA58" s="88"/>
      <c r="AB58" s="88"/>
      <c r="AC58" s="4"/>
      <c r="AD58" s="4"/>
      <c r="AE58" s="4"/>
      <c r="AF58" s="4"/>
      <c r="AG58" s="4"/>
      <c r="AH58" s="4"/>
      <c r="AI58" s="86"/>
      <c r="AJ58" s="89" t="s">
        <v>34</v>
      </c>
      <c r="AK58" s="88" t="s">
        <v>46</v>
      </c>
      <c r="AL58" s="88"/>
      <c r="AM58" s="90" t="s">
        <v>40</v>
      </c>
      <c r="AN58" s="4"/>
      <c r="AO58" s="4"/>
      <c r="AP58" s="90" t="s">
        <v>41</v>
      </c>
      <c r="AQ58" s="91" t="s">
        <v>42</v>
      </c>
      <c r="AR58" s="92"/>
      <c r="AS58" s="92" t="s">
        <v>47</v>
      </c>
      <c r="AT58" s="93">
        <f>AT56+AT57</f>
        <v>0</v>
      </c>
      <c r="AU58" s="94"/>
      <c r="AV58" s="94"/>
      <c r="AW58" s="94"/>
      <c r="AX58" s="94"/>
      <c r="AY58" s="95" t="s">
        <v>29</v>
      </c>
      <c r="AZ58" s="96">
        <f>IF(OR(AN57&lt;&gt;"",AN58&lt;&gt;""),0,IF(R56="",0,25700))</f>
        <v>0</v>
      </c>
      <c r="BA58" s="97"/>
      <c r="BB58" s="97"/>
      <c r="BC58" s="97"/>
      <c r="BD58" s="97"/>
      <c r="BE58" s="97"/>
      <c r="BF58" s="95" t="s">
        <v>29</v>
      </c>
      <c r="BG58" s="96">
        <f>IF(AT58&gt;AZ58,AZ58,AT58)</f>
        <v>0</v>
      </c>
      <c r="BH58" s="97"/>
      <c r="BI58" s="97"/>
      <c r="BJ58" s="97"/>
      <c r="BK58" s="97"/>
      <c r="BL58" s="97"/>
      <c r="BM58" s="95" t="s">
        <v>29</v>
      </c>
    </row>
    <row r="59" spans="1:75" ht="18.75" customHeight="1" x14ac:dyDescent="0.4">
      <c r="A59" s="45" t="str">
        <f>IF(F59&lt;&gt;"",A56+1,"")</f>
        <v/>
      </c>
      <c r="B59" s="45"/>
      <c r="C59" s="46"/>
      <c r="D59" s="46"/>
      <c r="E59" s="46"/>
      <c r="F59" s="47"/>
      <c r="G59" s="48"/>
      <c r="H59" s="47"/>
      <c r="I59" s="49"/>
      <c r="J59" s="49"/>
      <c r="K59" s="49"/>
      <c r="L59" s="49"/>
      <c r="M59" s="49"/>
      <c r="N59" s="49"/>
      <c r="O59" s="65"/>
      <c r="P59" s="66" t="s">
        <v>28</v>
      </c>
      <c r="Q59" s="66"/>
      <c r="R59" s="67"/>
      <c r="S59" s="67"/>
      <c r="T59" s="67"/>
      <c r="U59" s="67"/>
      <c r="V59" s="67"/>
      <c r="W59" s="67"/>
      <c r="X59" s="67"/>
      <c r="Y59" s="68" t="s">
        <v>29</v>
      </c>
      <c r="Z59" s="55" t="s">
        <v>30</v>
      </c>
      <c r="AA59" s="56"/>
      <c r="AB59" s="56"/>
      <c r="AC59" s="57" t="s">
        <v>31</v>
      </c>
      <c r="AD59" s="49"/>
      <c r="AE59" s="49"/>
      <c r="AF59" s="57" t="s">
        <v>32</v>
      </c>
      <c r="AG59" s="49"/>
      <c r="AH59" s="49"/>
      <c r="AI59" s="58" t="s">
        <v>33</v>
      </c>
      <c r="AJ59" s="59" t="s">
        <v>34</v>
      </c>
      <c r="AK59" s="56" t="s">
        <v>35</v>
      </c>
      <c r="AL59" s="56"/>
      <c r="AM59" s="60"/>
      <c r="AN59" s="49"/>
      <c r="AO59" s="49"/>
      <c r="AP59" s="49"/>
      <c r="AQ59" s="50"/>
      <c r="AR59" s="60"/>
      <c r="AS59" s="60" t="s">
        <v>36</v>
      </c>
      <c r="AT59" s="61">
        <f>ROUNDDOWN(AC60/BO59,-1)</f>
        <v>0</v>
      </c>
      <c r="AU59" s="61"/>
      <c r="AV59" s="61"/>
      <c r="AW59" s="61"/>
      <c r="AX59" s="61"/>
      <c r="AY59" s="58" t="s">
        <v>29</v>
      </c>
      <c r="AZ59" s="47"/>
      <c r="BA59" s="49"/>
      <c r="BB59" s="49"/>
      <c r="BC59" s="49"/>
      <c r="BD59" s="49"/>
      <c r="BE59" s="49"/>
      <c r="BF59" s="58"/>
      <c r="BG59" s="47"/>
      <c r="BH59" s="49"/>
      <c r="BI59" s="49"/>
      <c r="BJ59" s="49"/>
      <c r="BK59" s="49"/>
      <c r="BL59" s="49"/>
      <c r="BM59" s="58"/>
      <c r="BO59" s="2">
        <f>IF(AG59&gt;=4,12-AG59+4,3-AG59+1)</f>
        <v>4</v>
      </c>
    </row>
    <row r="60" spans="1:75" ht="18.75" customHeight="1" x14ac:dyDescent="0.4">
      <c r="A60" s="45"/>
      <c r="B60" s="45"/>
      <c r="C60" s="46"/>
      <c r="D60" s="46"/>
      <c r="E60" s="46"/>
      <c r="F60" s="62"/>
      <c r="G60" s="63"/>
      <c r="H60" s="62"/>
      <c r="I60" s="3"/>
      <c r="J60" s="3"/>
      <c r="K60" s="3"/>
      <c r="L60" s="3"/>
      <c r="M60" s="3"/>
      <c r="N60" s="3"/>
      <c r="O60" s="65"/>
      <c r="P60" s="66"/>
      <c r="Q60" s="66"/>
      <c r="R60" s="67"/>
      <c r="S60" s="67"/>
      <c r="T60" s="67"/>
      <c r="U60" s="67"/>
      <c r="V60" s="67"/>
      <c r="W60" s="67"/>
      <c r="X60" s="67"/>
      <c r="Y60" s="68"/>
      <c r="Z60" s="69" t="s">
        <v>38</v>
      </c>
      <c r="AA60" s="70"/>
      <c r="AB60" s="70"/>
      <c r="AC60" s="3"/>
      <c r="AD60" s="3"/>
      <c r="AE60" s="3"/>
      <c r="AF60" s="3"/>
      <c r="AG60" s="3"/>
      <c r="AH60" s="3"/>
      <c r="AI60" s="68" t="s">
        <v>29</v>
      </c>
      <c r="AJ60" s="71" t="s">
        <v>34</v>
      </c>
      <c r="AK60" s="70" t="s">
        <v>39</v>
      </c>
      <c r="AL60" s="70"/>
      <c r="AM60" s="72" t="s">
        <v>40</v>
      </c>
      <c r="AN60" s="3"/>
      <c r="AO60" s="3"/>
      <c r="AP60" s="72" t="s">
        <v>41</v>
      </c>
      <c r="AQ60" s="73" t="s">
        <v>42</v>
      </c>
      <c r="AR60" s="75" t="s">
        <v>43</v>
      </c>
      <c r="AS60" s="75" t="s">
        <v>44</v>
      </c>
      <c r="AT60" s="76">
        <f>R59</f>
        <v>0</v>
      </c>
      <c r="AU60" s="77"/>
      <c r="AV60" s="77"/>
      <c r="AW60" s="77"/>
      <c r="AX60" s="77"/>
      <c r="AY60" s="79" t="s">
        <v>29</v>
      </c>
      <c r="AZ60" s="62"/>
      <c r="BA60" s="3"/>
      <c r="BB60" s="3"/>
      <c r="BC60" s="3"/>
      <c r="BD60" s="3"/>
      <c r="BE60" s="3"/>
      <c r="BF60" s="79"/>
      <c r="BG60" s="62"/>
      <c r="BH60" s="3"/>
      <c r="BI60" s="3"/>
      <c r="BJ60" s="3"/>
      <c r="BK60" s="3"/>
      <c r="BL60" s="3"/>
      <c r="BM60" s="79"/>
    </row>
    <row r="61" spans="1:75" ht="18.75" customHeight="1" thickBot="1" x14ac:dyDescent="0.45">
      <c r="A61" s="45"/>
      <c r="B61" s="45"/>
      <c r="C61" s="46"/>
      <c r="D61" s="46"/>
      <c r="E61" s="46"/>
      <c r="F61" s="80"/>
      <c r="G61" s="81"/>
      <c r="H61" s="80"/>
      <c r="I61" s="4"/>
      <c r="J61" s="4"/>
      <c r="K61" s="4"/>
      <c r="L61" s="4"/>
      <c r="M61" s="4"/>
      <c r="N61" s="4"/>
      <c r="O61" s="99"/>
      <c r="P61" s="100"/>
      <c r="Q61" s="100"/>
      <c r="R61" s="101"/>
      <c r="S61" s="101"/>
      <c r="T61" s="101"/>
      <c r="U61" s="101"/>
      <c r="V61" s="101"/>
      <c r="W61" s="101"/>
      <c r="X61" s="101"/>
      <c r="Y61" s="102"/>
      <c r="Z61" s="103"/>
      <c r="AA61" s="104"/>
      <c r="AB61" s="104"/>
      <c r="AC61" s="105"/>
      <c r="AD61" s="105"/>
      <c r="AE61" s="105"/>
      <c r="AF61" s="105"/>
      <c r="AG61" s="105"/>
      <c r="AH61" s="105"/>
      <c r="AI61" s="102"/>
      <c r="AJ61" s="106" t="s">
        <v>34</v>
      </c>
      <c r="AK61" s="104" t="s">
        <v>46</v>
      </c>
      <c r="AL61" s="104"/>
      <c r="AM61" s="107" t="s">
        <v>40</v>
      </c>
      <c r="AN61" s="105"/>
      <c r="AO61" s="105"/>
      <c r="AP61" s="107" t="s">
        <v>41</v>
      </c>
      <c r="AQ61" s="108" t="s">
        <v>42</v>
      </c>
      <c r="AR61" s="92"/>
      <c r="AS61" s="92" t="s">
        <v>47</v>
      </c>
      <c r="AT61" s="93">
        <f>AT59+AT60</f>
        <v>0</v>
      </c>
      <c r="AU61" s="94"/>
      <c r="AV61" s="94"/>
      <c r="AW61" s="94"/>
      <c r="AX61" s="94"/>
      <c r="AY61" s="95" t="s">
        <v>29</v>
      </c>
      <c r="AZ61" s="96">
        <f>IF(OR(AN60&lt;&gt;"",AN61&lt;&gt;""),0,IF(R59="",0,25700))</f>
        <v>0</v>
      </c>
      <c r="BA61" s="97"/>
      <c r="BB61" s="97"/>
      <c r="BC61" s="97"/>
      <c r="BD61" s="97"/>
      <c r="BE61" s="97"/>
      <c r="BF61" s="95" t="s">
        <v>29</v>
      </c>
      <c r="BG61" s="96">
        <f>IF(AT61&gt;AZ61,AZ61,AT61)</f>
        <v>0</v>
      </c>
      <c r="BH61" s="97"/>
      <c r="BI61" s="97"/>
      <c r="BJ61" s="97"/>
      <c r="BK61" s="97"/>
      <c r="BL61" s="97"/>
      <c r="BM61" s="95" t="s">
        <v>29</v>
      </c>
    </row>
    <row r="62" spans="1:75" ht="18.75" customHeight="1" x14ac:dyDescent="0.4">
      <c r="A62" s="109" t="s">
        <v>56</v>
      </c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  <c r="AS62" s="110"/>
      <c r="AT62" s="110"/>
      <c r="AU62" s="110"/>
      <c r="AV62" s="110"/>
      <c r="AW62" s="110"/>
      <c r="AX62" s="110"/>
      <c r="AY62" s="110"/>
      <c r="AZ62" s="110"/>
      <c r="BA62" s="110"/>
      <c r="BB62" s="110"/>
      <c r="BC62" s="110"/>
      <c r="BD62" s="110"/>
      <c r="BE62" s="110"/>
      <c r="BF62" s="110"/>
      <c r="BG62" s="110"/>
      <c r="BH62" s="110"/>
      <c r="BI62" s="110"/>
      <c r="BJ62" s="110"/>
      <c r="BK62" s="110"/>
      <c r="BL62" s="110"/>
      <c r="BM62" s="110"/>
    </row>
    <row r="63" spans="1:75" ht="18.75" customHeight="1" x14ac:dyDescent="0.4">
      <c r="A63" s="110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  <c r="AS63" s="110"/>
      <c r="AT63" s="110"/>
      <c r="AU63" s="110"/>
      <c r="AV63" s="110"/>
      <c r="AW63" s="110"/>
      <c r="AX63" s="110"/>
      <c r="AY63" s="110"/>
      <c r="AZ63" s="110"/>
      <c r="BA63" s="110"/>
      <c r="BB63" s="110"/>
      <c r="BC63" s="110"/>
      <c r="BD63" s="110"/>
      <c r="BE63" s="110"/>
      <c r="BF63" s="110"/>
      <c r="BG63" s="110"/>
      <c r="BH63" s="110"/>
      <c r="BI63" s="110"/>
      <c r="BJ63" s="110"/>
      <c r="BK63" s="110"/>
      <c r="BL63" s="110"/>
      <c r="BM63" s="110"/>
    </row>
    <row r="64" spans="1:75" ht="18.75" customHeight="1" x14ac:dyDescent="0.4">
      <c r="A64" s="110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  <c r="AS64" s="110"/>
      <c r="AT64" s="110"/>
      <c r="AU64" s="110"/>
      <c r="AV64" s="110"/>
      <c r="AW64" s="110"/>
      <c r="AX64" s="110"/>
      <c r="AY64" s="110"/>
      <c r="AZ64" s="110"/>
      <c r="BA64" s="110"/>
      <c r="BB64" s="110"/>
      <c r="BC64" s="110"/>
      <c r="BD64" s="110"/>
      <c r="BE64" s="110"/>
      <c r="BF64" s="110"/>
      <c r="BG64" s="110"/>
      <c r="BH64" s="110"/>
      <c r="BI64" s="110"/>
      <c r="BJ64" s="110"/>
      <c r="BK64" s="110"/>
      <c r="BL64" s="110"/>
      <c r="BM64" s="110"/>
    </row>
    <row r="65" spans="1:75" ht="18.75" customHeight="1" x14ac:dyDescent="0.4">
      <c r="A65" s="110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  <c r="AM65" s="110"/>
      <c r="AN65" s="110"/>
      <c r="AO65" s="110"/>
      <c r="AP65" s="110"/>
      <c r="AQ65" s="110"/>
      <c r="AR65" s="110"/>
      <c r="AS65" s="110"/>
      <c r="AT65" s="110"/>
      <c r="AU65" s="110"/>
      <c r="AV65" s="110"/>
      <c r="AW65" s="110"/>
      <c r="AX65" s="110"/>
      <c r="AY65" s="110"/>
      <c r="AZ65" s="110"/>
      <c r="BA65" s="110"/>
      <c r="BB65" s="110"/>
      <c r="BC65" s="110"/>
      <c r="BD65" s="110"/>
      <c r="BE65" s="110"/>
      <c r="BF65" s="110"/>
      <c r="BG65" s="110"/>
      <c r="BH65" s="110"/>
      <c r="BI65" s="110"/>
      <c r="BJ65" s="110"/>
      <c r="BK65" s="110"/>
      <c r="BL65" s="110"/>
      <c r="BM65" s="110"/>
    </row>
    <row r="66" spans="1:75" ht="18.75" customHeight="1" x14ac:dyDescent="0.4">
      <c r="A66" s="110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  <c r="AK66" s="110"/>
      <c r="AL66" s="110"/>
      <c r="AM66" s="110"/>
      <c r="AN66" s="110"/>
      <c r="AO66" s="110"/>
      <c r="AP66" s="110"/>
      <c r="AQ66" s="110"/>
      <c r="AR66" s="110"/>
      <c r="AS66" s="110"/>
      <c r="AT66" s="110"/>
      <c r="AU66" s="110"/>
      <c r="AV66" s="110"/>
      <c r="AW66" s="110"/>
      <c r="AX66" s="110"/>
      <c r="AY66" s="110"/>
      <c r="AZ66" s="110"/>
      <c r="BA66" s="110"/>
      <c r="BB66" s="110"/>
      <c r="BC66" s="110"/>
      <c r="BD66" s="110"/>
      <c r="BE66" s="110"/>
      <c r="BF66" s="110"/>
      <c r="BG66" s="110"/>
      <c r="BH66" s="110"/>
      <c r="BI66" s="110"/>
      <c r="BJ66" s="110"/>
      <c r="BK66" s="110"/>
      <c r="BL66" s="110"/>
      <c r="BM66" s="110"/>
    </row>
    <row r="67" spans="1:75" ht="16.5" customHeight="1" x14ac:dyDescent="0.4">
      <c r="A67" s="111"/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11"/>
      <c r="AN67" s="111"/>
      <c r="AO67" s="111"/>
      <c r="AP67" s="111"/>
      <c r="AQ67" s="111"/>
      <c r="AR67" s="111"/>
      <c r="AS67" s="111"/>
      <c r="AT67" s="111"/>
      <c r="AU67" s="111"/>
      <c r="AV67" s="111"/>
      <c r="AW67" s="111"/>
      <c r="AX67" s="111"/>
      <c r="AY67" s="111"/>
      <c r="AZ67" s="111"/>
      <c r="BA67" s="111"/>
      <c r="BB67" s="111"/>
      <c r="BC67" s="111"/>
      <c r="BD67" s="111"/>
      <c r="BE67" s="111"/>
      <c r="BF67" s="111"/>
      <c r="BG67" s="111"/>
      <c r="BH67" s="111"/>
      <c r="BI67" s="111"/>
      <c r="BJ67" s="111"/>
      <c r="BK67" s="111"/>
      <c r="BL67" s="111"/>
      <c r="BM67" s="111"/>
    </row>
    <row r="68" spans="1:75" x14ac:dyDescent="0.4">
      <c r="AZ68" s="3"/>
      <c r="BA68" s="3"/>
      <c r="BB68" s="3" t="s">
        <v>1</v>
      </c>
      <c r="BC68" s="3"/>
      <c r="BD68" s="3"/>
      <c r="BE68" s="3"/>
      <c r="BF68" s="3"/>
      <c r="BG68" s="3"/>
      <c r="BH68" s="3"/>
      <c r="BI68" s="3" t="s">
        <v>2</v>
      </c>
      <c r="BJ68" s="3"/>
      <c r="BK68" s="3"/>
    </row>
    <row r="69" spans="1:75" x14ac:dyDescent="0.4"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75" x14ac:dyDescent="0.4">
      <c r="U70" s="5" t="s">
        <v>3</v>
      </c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</row>
    <row r="71" spans="1:75" ht="13.5" customHeight="1" x14ac:dyDescent="0.4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</row>
    <row r="72" spans="1:75" ht="19.5" customHeight="1" x14ac:dyDescent="0.4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X72" s="6"/>
      <c r="Y72" s="6"/>
      <c r="Z72" s="6" t="s">
        <v>5</v>
      </c>
      <c r="AA72" s="6"/>
      <c r="AB72" s="6"/>
      <c r="AC72" s="6"/>
      <c r="AD72" s="5"/>
      <c r="AE72" s="5"/>
      <c r="AF72" s="6" t="s">
        <v>6</v>
      </c>
      <c r="AG72" s="6"/>
      <c r="AH72" s="5"/>
      <c r="AI72" s="5"/>
      <c r="AJ72" s="6" t="s">
        <v>7</v>
      </c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</row>
    <row r="73" spans="1:75" ht="14.25" thickBot="1" x14ac:dyDescent="0.45"/>
    <row r="74" spans="1:75" ht="18.75" customHeight="1" x14ac:dyDescent="0.4">
      <c r="A74" s="10" t="s">
        <v>8</v>
      </c>
      <c r="B74" s="10"/>
      <c r="C74" s="11" t="s">
        <v>9</v>
      </c>
      <c r="D74" s="11"/>
      <c r="E74" s="11"/>
      <c r="F74" s="21" t="s">
        <v>11</v>
      </c>
      <c r="G74" s="21"/>
      <c r="H74" s="21"/>
      <c r="I74" s="21"/>
      <c r="J74" s="21"/>
      <c r="K74" s="21"/>
      <c r="L74" s="21"/>
      <c r="M74" s="21"/>
      <c r="N74" s="14"/>
      <c r="O74" s="17" t="s">
        <v>12</v>
      </c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9"/>
      <c r="AR74" s="20" t="s">
        <v>13</v>
      </c>
      <c r="AS74" s="21"/>
      <c r="AT74" s="21"/>
      <c r="AU74" s="21"/>
      <c r="AV74" s="21"/>
      <c r="AW74" s="21"/>
      <c r="AX74" s="21"/>
      <c r="AY74" s="21"/>
      <c r="AZ74" s="22" t="s">
        <v>14</v>
      </c>
      <c r="BA74" s="22"/>
      <c r="BB74" s="22"/>
      <c r="BC74" s="22"/>
      <c r="BD74" s="22"/>
      <c r="BE74" s="22"/>
      <c r="BF74" s="22"/>
      <c r="BG74" s="22" t="s">
        <v>15</v>
      </c>
      <c r="BH74" s="21"/>
      <c r="BI74" s="21"/>
      <c r="BJ74" s="21"/>
      <c r="BK74" s="21"/>
      <c r="BL74" s="21"/>
      <c r="BM74" s="21"/>
    </row>
    <row r="75" spans="1:75" ht="15.75" customHeight="1" x14ac:dyDescent="0.4">
      <c r="A75" s="10"/>
      <c r="B75" s="10"/>
      <c r="C75" s="11"/>
      <c r="D75" s="11"/>
      <c r="E75" s="11"/>
      <c r="F75" s="21" t="s">
        <v>17</v>
      </c>
      <c r="G75" s="21"/>
      <c r="H75" s="21"/>
      <c r="I75" s="21"/>
      <c r="J75" s="21"/>
      <c r="K75" s="21"/>
      <c r="L75" s="21"/>
      <c r="M75" s="21"/>
      <c r="N75" s="14"/>
      <c r="O75" s="29" t="s">
        <v>18</v>
      </c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2" t="s">
        <v>19</v>
      </c>
      <c r="AA75" s="21"/>
      <c r="AB75" s="21"/>
      <c r="AC75" s="21"/>
      <c r="AD75" s="21"/>
      <c r="AE75" s="21"/>
      <c r="AF75" s="21"/>
      <c r="AG75" s="21"/>
      <c r="AH75" s="21"/>
      <c r="AI75" s="21"/>
      <c r="AJ75" s="22" t="s">
        <v>20</v>
      </c>
      <c r="AK75" s="22"/>
      <c r="AL75" s="22"/>
      <c r="AM75" s="22"/>
      <c r="AN75" s="22"/>
      <c r="AO75" s="22"/>
      <c r="AP75" s="22"/>
      <c r="AQ75" s="30"/>
      <c r="AR75" s="31"/>
      <c r="AS75" s="21"/>
      <c r="AT75" s="21"/>
      <c r="AU75" s="21"/>
      <c r="AV75" s="21"/>
      <c r="AW75" s="21"/>
      <c r="AX75" s="21"/>
      <c r="AY75" s="21"/>
      <c r="AZ75" s="22"/>
      <c r="BA75" s="22"/>
      <c r="BB75" s="22"/>
      <c r="BC75" s="22"/>
      <c r="BD75" s="22"/>
      <c r="BE75" s="22"/>
      <c r="BF75" s="22"/>
      <c r="BG75" s="21"/>
      <c r="BH75" s="21"/>
      <c r="BI75" s="21"/>
      <c r="BJ75" s="21"/>
      <c r="BK75" s="21"/>
      <c r="BL75" s="21"/>
      <c r="BM75" s="21"/>
    </row>
    <row r="76" spans="1:75" ht="15.75" customHeight="1" x14ac:dyDescent="0.4">
      <c r="A76" s="10"/>
      <c r="B76" s="10"/>
      <c r="C76" s="11"/>
      <c r="D76" s="11"/>
      <c r="E76" s="11"/>
      <c r="F76" s="21"/>
      <c r="G76" s="21"/>
      <c r="H76" s="21"/>
      <c r="I76" s="21"/>
      <c r="J76" s="21"/>
      <c r="K76" s="21"/>
      <c r="L76" s="21"/>
      <c r="M76" s="21"/>
      <c r="N76" s="14"/>
      <c r="O76" s="29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2"/>
      <c r="AA76" s="21"/>
      <c r="AB76" s="21"/>
      <c r="AC76" s="21"/>
      <c r="AD76" s="21"/>
      <c r="AE76" s="21"/>
      <c r="AF76" s="21"/>
      <c r="AG76" s="21"/>
      <c r="AH76" s="21"/>
      <c r="AI76" s="21"/>
      <c r="AJ76" s="22"/>
      <c r="AK76" s="22"/>
      <c r="AL76" s="22"/>
      <c r="AM76" s="22"/>
      <c r="AN76" s="22"/>
      <c r="AO76" s="22"/>
      <c r="AP76" s="22"/>
      <c r="AQ76" s="30"/>
      <c r="AR76" s="20" t="s">
        <v>22</v>
      </c>
      <c r="AS76" s="21"/>
      <c r="AT76" s="21"/>
      <c r="AU76" s="21"/>
      <c r="AV76" s="21"/>
      <c r="AW76" s="21"/>
      <c r="AX76" s="21"/>
      <c r="AY76" s="21"/>
      <c r="AZ76" s="22"/>
      <c r="BA76" s="22"/>
      <c r="BB76" s="22"/>
      <c r="BC76" s="22"/>
      <c r="BD76" s="22"/>
      <c r="BE76" s="22"/>
      <c r="BF76" s="22"/>
      <c r="BG76" s="21"/>
      <c r="BH76" s="21"/>
      <c r="BI76" s="21"/>
      <c r="BJ76" s="21"/>
      <c r="BK76" s="21"/>
      <c r="BL76" s="21"/>
      <c r="BM76" s="21"/>
    </row>
    <row r="77" spans="1:75" ht="15.75" customHeight="1" x14ac:dyDescent="0.4">
      <c r="A77" s="10"/>
      <c r="B77" s="10"/>
      <c r="C77" s="11"/>
      <c r="D77" s="11"/>
      <c r="E77" s="11"/>
      <c r="F77" s="21"/>
      <c r="G77" s="21"/>
      <c r="H77" s="21"/>
      <c r="I77" s="21"/>
      <c r="J77" s="21"/>
      <c r="K77" s="21"/>
      <c r="L77" s="21"/>
      <c r="M77" s="21"/>
      <c r="N77" s="14"/>
      <c r="O77" s="29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2"/>
      <c r="AK77" s="22"/>
      <c r="AL77" s="22"/>
      <c r="AM77" s="22"/>
      <c r="AN77" s="22"/>
      <c r="AO77" s="22"/>
      <c r="AP77" s="22"/>
      <c r="AQ77" s="30"/>
      <c r="AR77" s="31"/>
      <c r="AS77" s="21"/>
      <c r="AT77" s="21"/>
      <c r="AU77" s="21"/>
      <c r="AV77" s="21"/>
      <c r="AW77" s="21"/>
      <c r="AX77" s="21"/>
      <c r="AY77" s="21"/>
      <c r="AZ77" s="22"/>
      <c r="BA77" s="22"/>
      <c r="BB77" s="22"/>
      <c r="BC77" s="22"/>
      <c r="BD77" s="22"/>
      <c r="BE77" s="22"/>
      <c r="BF77" s="22"/>
      <c r="BG77" s="21"/>
      <c r="BH77" s="21"/>
      <c r="BI77" s="21"/>
      <c r="BJ77" s="21"/>
      <c r="BK77" s="21"/>
      <c r="BL77" s="21"/>
      <c r="BM77" s="21"/>
    </row>
    <row r="78" spans="1:75" ht="15.75" customHeight="1" x14ac:dyDescent="0.4">
      <c r="A78" s="10"/>
      <c r="B78" s="10"/>
      <c r="C78" s="11"/>
      <c r="D78" s="11"/>
      <c r="E78" s="11"/>
      <c r="F78" s="21"/>
      <c r="G78" s="21"/>
      <c r="H78" s="21"/>
      <c r="I78" s="21"/>
      <c r="J78" s="21"/>
      <c r="K78" s="21"/>
      <c r="L78" s="21"/>
      <c r="M78" s="21"/>
      <c r="N78" s="14"/>
      <c r="O78" s="29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2"/>
      <c r="AK78" s="22"/>
      <c r="AL78" s="22"/>
      <c r="AM78" s="22"/>
      <c r="AN78" s="22"/>
      <c r="AO78" s="22"/>
      <c r="AP78" s="22"/>
      <c r="AQ78" s="30"/>
      <c r="AR78" s="20" t="s">
        <v>25</v>
      </c>
      <c r="AS78" s="21"/>
      <c r="AT78" s="21"/>
      <c r="AU78" s="21"/>
      <c r="AV78" s="21"/>
      <c r="AW78" s="21"/>
      <c r="AX78" s="21"/>
      <c r="AY78" s="21"/>
      <c r="AZ78" s="22"/>
      <c r="BA78" s="22"/>
      <c r="BB78" s="22"/>
      <c r="BC78" s="22"/>
      <c r="BD78" s="22"/>
      <c r="BE78" s="22"/>
      <c r="BF78" s="22"/>
      <c r="BG78" s="21"/>
      <c r="BH78" s="21"/>
      <c r="BI78" s="21"/>
      <c r="BJ78" s="21"/>
      <c r="BK78" s="21"/>
      <c r="BL78" s="21"/>
      <c r="BM78" s="21"/>
    </row>
    <row r="79" spans="1:75" ht="15.75" customHeight="1" x14ac:dyDescent="0.4">
      <c r="A79" s="10"/>
      <c r="B79" s="10"/>
      <c r="C79" s="11"/>
      <c r="D79" s="11"/>
      <c r="E79" s="11"/>
      <c r="F79" s="21"/>
      <c r="G79" s="21"/>
      <c r="H79" s="21"/>
      <c r="I79" s="21"/>
      <c r="J79" s="21"/>
      <c r="K79" s="21"/>
      <c r="L79" s="21"/>
      <c r="M79" s="21"/>
      <c r="N79" s="14"/>
      <c r="O79" s="40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2"/>
      <c r="AK79" s="42"/>
      <c r="AL79" s="42"/>
      <c r="AM79" s="42"/>
      <c r="AN79" s="42"/>
      <c r="AO79" s="42"/>
      <c r="AP79" s="42"/>
      <c r="AQ79" s="43"/>
      <c r="AR79" s="44"/>
      <c r="AS79" s="41"/>
      <c r="AT79" s="41"/>
      <c r="AU79" s="41"/>
      <c r="AV79" s="41"/>
      <c r="AW79" s="41"/>
      <c r="AX79" s="41"/>
      <c r="AY79" s="41"/>
      <c r="AZ79" s="42"/>
      <c r="BA79" s="42"/>
      <c r="BB79" s="42"/>
      <c r="BC79" s="42"/>
      <c r="BD79" s="42"/>
      <c r="BE79" s="42"/>
      <c r="BF79" s="42"/>
      <c r="BG79" s="41"/>
      <c r="BH79" s="41"/>
      <c r="BI79" s="41"/>
      <c r="BJ79" s="41"/>
      <c r="BK79" s="41"/>
      <c r="BL79" s="41"/>
      <c r="BM79" s="41"/>
    </row>
    <row r="80" spans="1:75" ht="18.75" customHeight="1" x14ac:dyDescent="0.4">
      <c r="A80" s="45" t="str">
        <f>IF(F80&lt;&gt;"",1,"")</f>
        <v/>
      </c>
      <c r="B80" s="45"/>
      <c r="C80" s="46"/>
      <c r="D80" s="46"/>
      <c r="E80" s="46"/>
      <c r="F80" s="47"/>
      <c r="G80" s="48"/>
      <c r="H80" s="47"/>
      <c r="I80" s="49"/>
      <c r="J80" s="49"/>
      <c r="K80" s="49"/>
      <c r="L80" s="49"/>
      <c r="M80" s="49"/>
      <c r="N80" s="49"/>
      <c r="O80" s="51"/>
      <c r="P80" s="52" t="s">
        <v>28</v>
      </c>
      <c r="Q80" s="52"/>
      <c r="R80" s="53"/>
      <c r="S80" s="53"/>
      <c r="T80" s="53"/>
      <c r="U80" s="53"/>
      <c r="V80" s="53"/>
      <c r="W80" s="53"/>
      <c r="X80" s="53"/>
      <c r="Y80" s="54" t="s">
        <v>29</v>
      </c>
      <c r="Z80" s="55" t="s">
        <v>30</v>
      </c>
      <c r="AA80" s="56"/>
      <c r="AB80" s="56"/>
      <c r="AC80" s="57" t="s">
        <v>31</v>
      </c>
      <c r="AD80" s="49"/>
      <c r="AE80" s="49"/>
      <c r="AF80" s="57" t="s">
        <v>32</v>
      </c>
      <c r="AG80" s="49"/>
      <c r="AH80" s="49"/>
      <c r="AI80" s="58" t="s">
        <v>33</v>
      </c>
      <c r="AJ80" s="59" t="s">
        <v>34</v>
      </c>
      <c r="AK80" s="56" t="s">
        <v>35</v>
      </c>
      <c r="AL80" s="56"/>
      <c r="AM80" s="60"/>
      <c r="AN80" s="49"/>
      <c r="AO80" s="49"/>
      <c r="AP80" s="49"/>
      <c r="AQ80" s="50"/>
      <c r="AR80" s="60"/>
      <c r="AS80" s="60" t="s">
        <v>36</v>
      </c>
      <c r="AT80" s="61">
        <f>ROUNDDOWN(AC81/BO80,-1)</f>
        <v>0</v>
      </c>
      <c r="AU80" s="61"/>
      <c r="AV80" s="61"/>
      <c r="AW80" s="61"/>
      <c r="AX80" s="61"/>
      <c r="AY80" s="58" t="s">
        <v>29</v>
      </c>
      <c r="AZ80" s="47"/>
      <c r="BA80" s="49"/>
      <c r="BB80" s="49"/>
      <c r="BC80" s="49"/>
      <c r="BD80" s="49"/>
      <c r="BE80" s="49"/>
      <c r="BF80" s="58"/>
      <c r="BG80" s="47"/>
      <c r="BH80" s="49"/>
      <c r="BI80" s="49"/>
      <c r="BJ80" s="49"/>
      <c r="BK80" s="49"/>
      <c r="BL80" s="49"/>
      <c r="BM80" s="58"/>
      <c r="BO80" s="2">
        <f>IF(AG80&gt;=4,12-AG80+4,3-AG80+1)</f>
        <v>4</v>
      </c>
      <c r="BW80" s="23" t="s">
        <v>37</v>
      </c>
    </row>
    <row r="81" spans="1:75" ht="18.75" customHeight="1" x14ac:dyDescent="0.4">
      <c r="A81" s="45"/>
      <c r="B81" s="45"/>
      <c r="C81" s="46"/>
      <c r="D81" s="46"/>
      <c r="E81" s="46"/>
      <c r="F81" s="62"/>
      <c r="G81" s="63"/>
      <c r="H81" s="62"/>
      <c r="I81" s="3"/>
      <c r="J81" s="3"/>
      <c r="K81" s="3"/>
      <c r="L81" s="3"/>
      <c r="M81" s="3"/>
      <c r="N81" s="3"/>
      <c r="O81" s="65"/>
      <c r="P81" s="66"/>
      <c r="Q81" s="66"/>
      <c r="R81" s="67"/>
      <c r="S81" s="67"/>
      <c r="T81" s="67"/>
      <c r="U81" s="67"/>
      <c r="V81" s="67"/>
      <c r="W81" s="67"/>
      <c r="X81" s="67"/>
      <c r="Y81" s="68"/>
      <c r="Z81" s="69" t="s">
        <v>38</v>
      </c>
      <c r="AA81" s="70"/>
      <c r="AB81" s="70"/>
      <c r="AC81" s="3"/>
      <c r="AD81" s="3"/>
      <c r="AE81" s="3"/>
      <c r="AF81" s="3"/>
      <c r="AG81" s="3"/>
      <c r="AH81" s="3"/>
      <c r="AI81" s="68" t="s">
        <v>29</v>
      </c>
      <c r="AJ81" s="71" t="s">
        <v>34</v>
      </c>
      <c r="AK81" s="70" t="s">
        <v>39</v>
      </c>
      <c r="AL81" s="70"/>
      <c r="AM81" s="72" t="s">
        <v>40</v>
      </c>
      <c r="AN81" s="3"/>
      <c r="AO81" s="3"/>
      <c r="AP81" s="72" t="s">
        <v>41</v>
      </c>
      <c r="AQ81" s="73" t="s">
        <v>42</v>
      </c>
      <c r="AR81" s="75" t="s">
        <v>43</v>
      </c>
      <c r="AS81" s="75" t="s">
        <v>44</v>
      </c>
      <c r="AT81" s="76">
        <f>R80</f>
        <v>0</v>
      </c>
      <c r="AU81" s="77"/>
      <c r="AV81" s="77"/>
      <c r="AW81" s="77"/>
      <c r="AX81" s="77"/>
      <c r="AY81" s="78" t="s">
        <v>29</v>
      </c>
      <c r="AZ81" s="62"/>
      <c r="BA81" s="3"/>
      <c r="BB81" s="3"/>
      <c r="BC81" s="3"/>
      <c r="BD81" s="3"/>
      <c r="BE81" s="3"/>
      <c r="BF81" s="79"/>
      <c r="BG81" s="62"/>
      <c r="BH81" s="3"/>
      <c r="BI81" s="3"/>
      <c r="BJ81" s="3"/>
      <c r="BK81" s="3"/>
      <c r="BL81" s="3"/>
      <c r="BM81" s="79"/>
      <c r="BW81" s="23" t="s">
        <v>45</v>
      </c>
    </row>
    <row r="82" spans="1:75" ht="18.75" customHeight="1" x14ac:dyDescent="0.4">
      <c r="A82" s="45"/>
      <c r="B82" s="45"/>
      <c r="C82" s="46"/>
      <c r="D82" s="46"/>
      <c r="E82" s="46"/>
      <c r="F82" s="80"/>
      <c r="G82" s="81"/>
      <c r="H82" s="80"/>
      <c r="I82" s="4"/>
      <c r="J82" s="4"/>
      <c r="K82" s="4"/>
      <c r="L82" s="4"/>
      <c r="M82" s="4"/>
      <c r="N82" s="4"/>
      <c r="O82" s="83"/>
      <c r="P82" s="84"/>
      <c r="Q82" s="84"/>
      <c r="R82" s="85"/>
      <c r="S82" s="85"/>
      <c r="T82" s="85"/>
      <c r="U82" s="85"/>
      <c r="V82" s="85"/>
      <c r="W82" s="85"/>
      <c r="X82" s="85"/>
      <c r="Y82" s="86"/>
      <c r="Z82" s="87"/>
      <c r="AA82" s="88"/>
      <c r="AB82" s="88"/>
      <c r="AC82" s="4"/>
      <c r="AD82" s="4"/>
      <c r="AE82" s="4"/>
      <c r="AF82" s="4"/>
      <c r="AG82" s="4"/>
      <c r="AH82" s="4"/>
      <c r="AI82" s="86"/>
      <c r="AJ82" s="89" t="s">
        <v>34</v>
      </c>
      <c r="AK82" s="88" t="s">
        <v>46</v>
      </c>
      <c r="AL82" s="88"/>
      <c r="AM82" s="90" t="s">
        <v>40</v>
      </c>
      <c r="AN82" s="4"/>
      <c r="AO82" s="4"/>
      <c r="AP82" s="90" t="s">
        <v>41</v>
      </c>
      <c r="AQ82" s="91" t="s">
        <v>42</v>
      </c>
      <c r="AR82" s="92"/>
      <c r="AS82" s="92" t="s">
        <v>47</v>
      </c>
      <c r="AT82" s="93">
        <f>AT80+AT81</f>
        <v>0</v>
      </c>
      <c r="AU82" s="94"/>
      <c r="AV82" s="94"/>
      <c r="AW82" s="94"/>
      <c r="AX82" s="94"/>
      <c r="AY82" s="95" t="s">
        <v>29</v>
      </c>
      <c r="AZ82" s="96">
        <f>IF(OR(AN81&lt;&gt;"",AN82&lt;&gt;""),0,IF(R80="",0,25700))</f>
        <v>0</v>
      </c>
      <c r="BA82" s="97"/>
      <c r="BB82" s="97"/>
      <c r="BC82" s="97"/>
      <c r="BD82" s="97"/>
      <c r="BE82" s="97"/>
      <c r="BF82" s="95" t="s">
        <v>29</v>
      </c>
      <c r="BG82" s="96">
        <f>IF(AT82&gt;AZ82,AZ82,AT82)</f>
        <v>0</v>
      </c>
      <c r="BH82" s="97"/>
      <c r="BI82" s="97"/>
      <c r="BJ82" s="97"/>
      <c r="BK82" s="97"/>
      <c r="BL82" s="97"/>
      <c r="BM82" s="95" t="s">
        <v>29</v>
      </c>
      <c r="BW82" s="23" t="s">
        <v>48</v>
      </c>
    </row>
    <row r="83" spans="1:75" ht="18.75" customHeight="1" x14ac:dyDescent="0.4">
      <c r="A83" s="45" t="str">
        <f>IF(F83&lt;&gt;"",A80+1,"")</f>
        <v/>
      </c>
      <c r="B83" s="45"/>
      <c r="C83" s="46"/>
      <c r="D83" s="46"/>
      <c r="E83" s="46"/>
      <c r="F83" s="47"/>
      <c r="G83" s="48"/>
      <c r="H83" s="47"/>
      <c r="I83" s="49"/>
      <c r="J83" s="49"/>
      <c r="K83" s="49"/>
      <c r="L83" s="49"/>
      <c r="M83" s="49"/>
      <c r="N83" s="49"/>
      <c r="O83" s="51"/>
      <c r="P83" s="52" t="s">
        <v>28</v>
      </c>
      <c r="Q83" s="52"/>
      <c r="R83" s="53"/>
      <c r="S83" s="53"/>
      <c r="T83" s="53"/>
      <c r="U83" s="53"/>
      <c r="V83" s="53"/>
      <c r="W83" s="53"/>
      <c r="X83" s="53"/>
      <c r="Y83" s="54" t="s">
        <v>29</v>
      </c>
      <c r="Z83" s="55" t="s">
        <v>30</v>
      </c>
      <c r="AA83" s="56"/>
      <c r="AB83" s="56"/>
      <c r="AC83" s="57" t="s">
        <v>31</v>
      </c>
      <c r="AD83" s="49"/>
      <c r="AE83" s="49"/>
      <c r="AF83" s="57" t="s">
        <v>32</v>
      </c>
      <c r="AG83" s="49"/>
      <c r="AH83" s="49"/>
      <c r="AI83" s="58" t="s">
        <v>33</v>
      </c>
      <c r="AJ83" s="59" t="s">
        <v>34</v>
      </c>
      <c r="AK83" s="56" t="s">
        <v>35</v>
      </c>
      <c r="AL83" s="56"/>
      <c r="AM83" s="60"/>
      <c r="AN83" s="49"/>
      <c r="AO83" s="49"/>
      <c r="AP83" s="49"/>
      <c r="AQ83" s="50"/>
      <c r="AR83" s="60"/>
      <c r="AS83" s="60" t="s">
        <v>36</v>
      </c>
      <c r="AT83" s="61">
        <f>ROUNDDOWN(AC84/BO83,-1)</f>
        <v>0</v>
      </c>
      <c r="AU83" s="61"/>
      <c r="AV83" s="61"/>
      <c r="AW83" s="61"/>
      <c r="AX83" s="61"/>
      <c r="AY83" s="58" t="s">
        <v>29</v>
      </c>
      <c r="AZ83" s="47"/>
      <c r="BA83" s="49"/>
      <c r="BB83" s="49"/>
      <c r="BC83" s="49"/>
      <c r="BD83" s="49"/>
      <c r="BE83" s="49"/>
      <c r="BF83" s="58"/>
      <c r="BG83" s="47"/>
      <c r="BH83" s="49"/>
      <c r="BI83" s="49"/>
      <c r="BJ83" s="49"/>
      <c r="BK83" s="49"/>
      <c r="BL83" s="49"/>
      <c r="BM83" s="58"/>
      <c r="BO83" s="2">
        <f>IF(AG83&gt;=4,12-AG83+4,3-AG83+1)</f>
        <v>4</v>
      </c>
      <c r="BW83" s="23" t="s">
        <v>49</v>
      </c>
    </row>
    <row r="84" spans="1:75" ht="18.75" customHeight="1" x14ac:dyDescent="0.4">
      <c r="A84" s="45"/>
      <c r="B84" s="45"/>
      <c r="C84" s="46"/>
      <c r="D84" s="46"/>
      <c r="E84" s="46"/>
      <c r="F84" s="62"/>
      <c r="G84" s="63"/>
      <c r="H84" s="62"/>
      <c r="I84" s="3"/>
      <c r="J84" s="3"/>
      <c r="K84" s="3"/>
      <c r="L84" s="3"/>
      <c r="M84" s="3"/>
      <c r="N84" s="3"/>
      <c r="O84" s="65"/>
      <c r="P84" s="66"/>
      <c r="Q84" s="66"/>
      <c r="R84" s="67"/>
      <c r="S84" s="67"/>
      <c r="T84" s="67"/>
      <c r="U84" s="67"/>
      <c r="V84" s="67"/>
      <c r="W84" s="67"/>
      <c r="X84" s="67"/>
      <c r="Y84" s="68"/>
      <c r="Z84" s="69" t="s">
        <v>38</v>
      </c>
      <c r="AA84" s="70"/>
      <c r="AB84" s="70"/>
      <c r="AC84" s="3"/>
      <c r="AD84" s="3"/>
      <c r="AE84" s="3"/>
      <c r="AF84" s="3"/>
      <c r="AG84" s="3"/>
      <c r="AH84" s="3"/>
      <c r="AI84" s="68" t="s">
        <v>29</v>
      </c>
      <c r="AJ84" s="71" t="s">
        <v>34</v>
      </c>
      <c r="AK84" s="70" t="s">
        <v>39</v>
      </c>
      <c r="AL84" s="70"/>
      <c r="AM84" s="72" t="s">
        <v>40</v>
      </c>
      <c r="AN84" s="3"/>
      <c r="AO84" s="3"/>
      <c r="AP84" s="72" t="s">
        <v>41</v>
      </c>
      <c r="AQ84" s="73" t="s">
        <v>42</v>
      </c>
      <c r="AR84" s="75" t="s">
        <v>43</v>
      </c>
      <c r="AS84" s="75" t="s">
        <v>44</v>
      </c>
      <c r="AT84" s="76">
        <f>R83</f>
        <v>0</v>
      </c>
      <c r="AU84" s="77"/>
      <c r="AV84" s="77"/>
      <c r="AW84" s="77"/>
      <c r="AX84" s="77"/>
      <c r="AY84" s="79" t="s">
        <v>29</v>
      </c>
      <c r="AZ84" s="62"/>
      <c r="BA84" s="3"/>
      <c r="BB84" s="3"/>
      <c r="BC84" s="3"/>
      <c r="BD84" s="3"/>
      <c r="BE84" s="3"/>
      <c r="BF84" s="79"/>
      <c r="BG84" s="62"/>
      <c r="BH84" s="3"/>
      <c r="BI84" s="3"/>
      <c r="BJ84" s="3"/>
      <c r="BK84" s="3"/>
      <c r="BL84" s="3"/>
      <c r="BM84" s="79"/>
      <c r="BW84" s="23" t="s">
        <v>50</v>
      </c>
    </row>
    <row r="85" spans="1:75" ht="18.75" customHeight="1" x14ac:dyDescent="0.4">
      <c r="A85" s="45"/>
      <c r="B85" s="45"/>
      <c r="C85" s="46"/>
      <c r="D85" s="46"/>
      <c r="E85" s="46"/>
      <c r="F85" s="80"/>
      <c r="G85" s="81"/>
      <c r="H85" s="80"/>
      <c r="I85" s="4"/>
      <c r="J85" s="4"/>
      <c r="K85" s="4"/>
      <c r="L85" s="4"/>
      <c r="M85" s="4"/>
      <c r="N85" s="4"/>
      <c r="O85" s="83"/>
      <c r="P85" s="84"/>
      <c r="Q85" s="84"/>
      <c r="R85" s="85"/>
      <c r="S85" s="85"/>
      <c r="T85" s="85"/>
      <c r="U85" s="85"/>
      <c r="V85" s="85"/>
      <c r="W85" s="85"/>
      <c r="X85" s="85"/>
      <c r="Y85" s="86"/>
      <c r="Z85" s="87"/>
      <c r="AA85" s="88"/>
      <c r="AB85" s="88"/>
      <c r="AC85" s="4"/>
      <c r="AD85" s="4"/>
      <c r="AE85" s="4"/>
      <c r="AF85" s="4"/>
      <c r="AG85" s="4"/>
      <c r="AH85" s="4"/>
      <c r="AI85" s="86"/>
      <c r="AJ85" s="89" t="s">
        <v>34</v>
      </c>
      <c r="AK85" s="88" t="s">
        <v>46</v>
      </c>
      <c r="AL85" s="88"/>
      <c r="AM85" s="90" t="s">
        <v>40</v>
      </c>
      <c r="AN85" s="4"/>
      <c r="AO85" s="4"/>
      <c r="AP85" s="90" t="s">
        <v>41</v>
      </c>
      <c r="AQ85" s="91" t="s">
        <v>42</v>
      </c>
      <c r="AR85" s="92"/>
      <c r="AS85" s="92" t="s">
        <v>47</v>
      </c>
      <c r="AT85" s="93">
        <f>AT83+AT84</f>
        <v>0</v>
      </c>
      <c r="AU85" s="94"/>
      <c r="AV85" s="94"/>
      <c r="AW85" s="94"/>
      <c r="AX85" s="94"/>
      <c r="AY85" s="95" t="s">
        <v>29</v>
      </c>
      <c r="AZ85" s="96">
        <f>IF(OR(AN84&lt;&gt;"",AN85&lt;&gt;""),0,IF(R83="",0,25700))</f>
        <v>0</v>
      </c>
      <c r="BA85" s="97"/>
      <c r="BB85" s="97"/>
      <c r="BC85" s="97"/>
      <c r="BD85" s="97"/>
      <c r="BE85" s="97"/>
      <c r="BF85" s="95" t="s">
        <v>29</v>
      </c>
      <c r="BG85" s="96">
        <f>IF(AT85&gt;AZ85,AZ85,AT85)</f>
        <v>0</v>
      </c>
      <c r="BH85" s="97"/>
      <c r="BI85" s="97"/>
      <c r="BJ85" s="97"/>
      <c r="BK85" s="97"/>
      <c r="BL85" s="97"/>
      <c r="BM85" s="95" t="s">
        <v>29</v>
      </c>
      <c r="BW85" s="98" t="s">
        <v>51</v>
      </c>
    </row>
    <row r="86" spans="1:75" ht="18.75" customHeight="1" x14ac:dyDescent="0.4">
      <c r="A86" s="45" t="str">
        <f>IF(F86&lt;&gt;"",A83+1,"")</f>
        <v/>
      </c>
      <c r="B86" s="45"/>
      <c r="C86" s="46"/>
      <c r="D86" s="46"/>
      <c r="E86" s="46"/>
      <c r="F86" s="47"/>
      <c r="G86" s="48"/>
      <c r="H86" s="47"/>
      <c r="I86" s="49"/>
      <c r="J86" s="49"/>
      <c r="K86" s="49"/>
      <c r="L86" s="49"/>
      <c r="M86" s="49"/>
      <c r="N86" s="49"/>
      <c r="O86" s="51"/>
      <c r="P86" s="52" t="s">
        <v>28</v>
      </c>
      <c r="Q86" s="52"/>
      <c r="R86" s="53"/>
      <c r="S86" s="53"/>
      <c r="T86" s="53"/>
      <c r="U86" s="53"/>
      <c r="V86" s="53"/>
      <c r="W86" s="53"/>
      <c r="X86" s="53"/>
      <c r="Y86" s="54" t="s">
        <v>29</v>
      </c>
      <c r="Z86" s="55" t="s">
        <v>30</v>
      </c>
      <c r="AA86" s="56"/>
      <c r="AB86" s="56"/>
      <c r="AC86" s="57" t="s">
        <v>31</v>
      </c>
      <c r="AD86" s="49"/>
      <c r="AE86" s="49"/>
      <c r="AF86" s="57" t="s">
        <v>32</v>
      </c>
      <c r="AG86" s="49"/>
      <c r="AH86" s="49"/>
      <c r="AI86" s="58" t="s">
        <v>33</v>
      </c>
      <c r="AJ86" s="59" t="s">
        <v>34</v>
      </c>
      <c r="AK86" s="56" t="s">
        <v>35</v>
      </c>
      <c r="AL86" s="56"/>
      <c r="AM86" s="60"/>
      <c r="AN86" s="49"/>
      <c r="AO86" s="49"/>
      <c r="AP86" s="49"/>
      <c r="AQ86" s="50"/>
      <c r="AR86" s="60"/>
      <c r="AS86" s="60" t="s">
        <v>36</v>
      </c>
      <c r="AT86" s="61">
        <f>ROUNDDOWN(AC87/BO86,-1)</f>
        <v>0</v>
      </c>
      <c r="AU86" s="61"/>
      <c r="AV86" s="61"/>
      <c r="AW86" s="61"/>
      <c r="AX86" s="61"/>
      <c r="AY86" s="58" t="s">
        <v>29</v>
      </c>
      <c r="AZ86" s="47"/>
      <c r="BA86" s="49"/>
      <c r="BB86" s="49"/>
      <c r="BC86" s="49"/>
      <c r="BD86" s="49"/>
      <c r="BE86" s="49"/>
      <c r="BF86" s="58"/>
      <c r="BG86" s="47"/>
      <c r="BH86" s="49"/>
      <c r="BI86" s="49"/>
      <c r="BJ86" s="49"/>
      <c r="BK86" s="49"/>
      <c r="BL86" s="49"/>
      <c r="BM86" s="58"/>
      <c r="BO86" s="2">
        <f>IF(AG86&gt;=4,12-AG86+4,3-AG86+1)</f>
        <v>4</v>
      </c>
      <c r="BW86" s="23" t="s">
        <v>52</v>
      </c>
    </row>
    <row r="87" spans="1:75" ht="18.75" customHeight="1" x14ac:dyDescent="0.4">
      <c r="A87" s="45"/>
      <c r="B87" s="45"/>
      <c r="C87" s="46"/>
      <c r="D87" s="46"/>
      <c r="E87" s="46"/>
      <c r="F87" s="62"/>
      <c r="G87" s="63"/>
      <c r="H87" s="62"/>
      <c r="I87" s="3"/>
      <c r="J87" s="3"/>
      <c r="K87" s="3"/>
      <c r="L87" s="3"/>
      <c r="M87" s="3"/>
      <c r="N87" s="3"/>
      <c r="O87" s="65"/>
      <c r="P87" s="66"/>
      <c r="Q87" s="66"/>
      <c r="R87" s="67"/>
      <c r="S87" s="67"/>
      <c r="T87" s="67"/>
      <c r="U87" s="67"/>
      <c r="V87" s="67"/>
      <c r="W87" s="67"/>
      <c r="X87" s="67"/>
      <c r="Y87" s="68"/>
      <c r="Z87" s="69" t="s">
        <v>38</v>
      </c>
      <c r="AA87" s="70"/>
      <c r="AB87" s="70"/>
      <c r="AC87" s="3"/>
      <c r="AD87" s="3"/>
      <c r="AE87" s="3"/>
      <c r="AF87" s="3"/>
      <c r="AG87" s="3"/>
      <c r="AH87" s="3"/>
      <c r="AI87" s="68" t="s">
        <v>29</v>
      </c>
      <c r="AJ87" s="71" t="s">
        <v>34</v>
      </c>
      <c r="AK87" s="70" t="s">
        <v>39</v>
      </c>
      <c r="AL87" s="70"/>
      <c r="AM87" s="72" t="s">
        <v>40</v>
      </c>
      <c r="AN87" s="3"/>
      <c r="AO87" s="3"/>
      <c r="AP87" s="72" t="s">
        <v>41</v>
      </c>
      <c r="AQ87" s="73" t="s">
        <v>42</v>
      </c>
      <c r="AR87" s="75" t="s">
        <v>43</v>
      </c>
      <c r="AS87" s="75" t="s">
        <v>44</v>
      </c>
      <c r="AT87" s="76">
        <f>R86</f>
        <v>0</v>
      </c>
      <c r="AU87" s="77"/>
      <c r="AV87" s="77"/>
      <c r="AW87" s="77"/>
      <c r="AX87" s="77"/>
      <c r="AY87" s="79" t="s">
        <v>29</v>
      </c>
      <c r="AZ87" s="62"/>
      <c r="BA87" s="3"/>
      <c r="BB87" s="3"/>
      <c r="BC87" s="3"/>
      <c r="BD87" s="3"/>
      <c r="BE87" s="3"/>
      <c r="BF87" s="79"/>
      <c r="BG87" s="62"/>
      <c r="BH87" s="3"/>
      <c r="BI87" s="3"/>
      <c r="BJ87" s="3"/>
      <c r="BK87" s="3"/>
      <c r="BL87" s="3"/>
      <c r="BM87" s="79"/>
      <c r="BW87" s="23" t="s">
        <v>53</v>
      </c>
    </row>
    <row r="88" spans="1:75" ht="18.75" customHeight="1" x14ac:dyDescent="0.4">
      <c r="A88" s="45"/>
      <c r="B88" s="45"/>
      <c r="C88" s="46"/>
      <c r="D88" s="46"/>
      <c r="E88" s="46"/>
      <c r="F88" s="80"/>
      <c r="G88" s="81"/>
      <c r="H88" s="80"/>
      <c r="I88" s="4"/>
      <c r="J88" s="4"/>
      <c r="K88" s="4"/>
      <c r="L88" s="4"/>
      <c r="M88" s="4"/>
      <c r="N88" s="4"/>
      <c r="O88" s="83"/>
      <c r="P88" s="84"/>
      <c r="Q88" s="84"/>
      <c r="R88" s="85"/>
      <c r="S88" s="85"/>
      <c r="T88" s="85"/>
      <c r="U88" s="85"/>
      <c r="V88" s="85"/>
      <c r="W88" s="85"/>
      <c r="X88" s="85"/>
      <c r="Y88" s="86"/>
      <c r="Z88" s="87"/>
      <c r="AA88" s="88"/>
      <c r="AB88" s="88"/>
      <c r="AC88" s="4"/>
      <c r="AD88" s="4"/>
      <c r="AE88" s="4"/>
      <c r="AF88" s="4"/>
      <c r="AG88" s="4"/>
      <c r="AH88" s="4"/>
      <c r="AI88" s="86"/>
      <c r="AJ88" s="89" t="s">
        <v>34</v>
      </c>
      <c r="AK88" s="88" t="s">
        <v>46</v>
      </c>
      <c r="AL88" s="88"/>
      <c r="AM88" s="90" t="s">
        <v>40</v>
      </c>
      <c r="AN88" s="4"/>
      <c r="AO88" s="4"/>
      <c r="AP88" s="90" t="s">
        <v>41</v>
      </c>
      <c r="AQ88" s="91" t="s">
        <v>42</v>
      </c>
      <c r="AR88" s="92"/>
      <c r="AS88" s="92" t="s">
        <v>47</v>
      </c>
      <c r="AT88" s="93">
        <f>AT86+AT87</f>
        <v>0</v>
      </c>
      <c r="AU88" s="94"/>
      <c r="AV88" s="94"/>
      <c r="AW88" s="94"/>
      <c r="AX88" s="94"/>
      <c r="AY88" s="95" t="s">
        <v>29</v>
      </c>
      <c r="AZ88" s="96">
        <f>IF(OR(AN87&lt;&gt;"",AN88&lt;&gt;""),0,IF(R86="",0,25700))</f>
        <v>0</v>
      </c>
      <c r="BA88" s="97"/>
      <c r="BB88" s="97"/>
      <c r="BC88" s="97"/>
      <c r="BD88" s="97"/>
      <c r="BE88" s="97"/>
      <c r="BF88" s="95" t="s">
        <v>29</v>
      </c>
      <c r="BG88" s="96">
        <f>IF(AT88&gt;AZ88,AZ88,AT88)</f>
        <v>0</v>
      </c>
      <c r="BH88" s="97"/>
      <c r="BI88" s="97"/>
      <c r="BJ88" s="97"/>
      <c r="BK88" s="97"/>
      <c r="BL88" s="97"/>
      <c r="BM88" s="95" t="s">
        <v>29</v>
      </c>
      <c r="BW88" s="23" t="s">
        <v>54</v>
      </c>
    </row>
    <row r="89" spans="1:75" ht="18.75" customHeight="1" x14ac:dyDescent="0.4">
      <c r="A89" s="45" t="str">
        <f>IF(F89&lt;&gt;"",A86+1,"")</f>
        <v/>
      </c>
      <c r="B89" s="45"/>
      <c r="C89" s="46"/>
      <c r="D89" s="46"/>
      <c r="E89" s="46"/>
      <c r="F89" s="47"/>
      <c r="G89" s="48"/>
      <c r="H89" s="47"/>
      <c r="I89" s="49"/>
      <c r="J89" s="49"/>
      <c r="K89" s="49"/>
      <c r="L89" s="49"/>
      <c r="M89" s="49"/>
      <c r="N89" s="49"/>
      <c r="O89" s="51"/>
      <c r="P89" s="52" t="s">
        <v>28</v>
      </c>
      <c r="Q89" s="52"/>
      <c r="R89" s="53"/>
      <c r="S89" s="53"/>
      <c r="T89" s="53"/>
      <c r="U89" s="53"/>
      <c r="V89" s="53"/>
      <c r="W89" s="53"/>
      <c r="X89" s="53"/>
      <c r="Y89" s="54" t="s">
        <v>29</v>
      </c>
      <c r="Z89" s="55" t="s">
        <v>30</v>
      </c>
      <c r="AA89" s="56"/>
      <c r="AB89" s="56"/>
      <c r="AC89" s="57" t="s">
        <v>31</v>
      </c>
      <c r="AD89" s="49"/>
      <c r="AE89" s="49"/>
      <c r="AF89" s="57" t="s">
        <v>32</v>
      </c>
      <c r="AG89" s="49"/>
      <c r="AH89" s="49"/>
      <c r="AI89" s="58" t="s">
        <v>33</v>
      </c>
      <c r="AJ89" s="59" t="s">
        <v>34</v>
      </c>
      <c r="AK89" s="56" t="s">
        <v>35</v>
      </c>
      <c r="AL89" s="56"/>
      <c r="AM89" s="60"/>
      <c r="AN89" s="49"/>
      <c r="AO89" s="49"/>
      <c r="AP89" s="49"/>
      <c r="AQ89" s="50"/>
      <c r="AR89" s="60"/>
      <c r="AS89" s="60" t="s">
        <v>36</v>
      </c>
      <c r="AT89" s="61">
        <f>ROUNDDOWN(AC90/BO89,-1)</f>
        <v>0</v>
      </c>
      <c r="AU89" s="61"/>
      <c r="AV89" s="61"/>
      <c r="AW89" s="61"/>
      <c r="AX89" s="61"/>
      <c r="AY89" s="58" t="s">
        <v>29</v>
      </c>
      <c r="AZ89" s="47"/>
      <c r="BA89" s="49"/>
      <c r="BB89" s="49"/>
      <c r="BC89" s="49"/>
      <c r="BD89" s="49"/>
      <c r="BE89" s="49"/>
      <c r="BF89" s="58"/>
      <c r="BG89" s="47"/>
      <c r="BH89" s="49"/>
      <c r="BI89" s="49"/>
      <c r="BJ89" s="49"/>
      <c r="BK89" s="49"/>
      <c r="BL89" s="49"/>
      <c r="BM89" s="58"/>
      <c r="BO89" s="2">
        <f>IF(AG89&gt;=4,12-AG89+4,3-AG89+1)</f>
        <v>4</v>
      </c>
      <c r="BW89" s="23" t="s">
        <v>55</v>
      </c>
    </row>
    <row r="90" spans="1:75" ht="18.75" customHeight="1" x14ac:dyDescent="0.4">
      <c r="A90" s="45"/>
      <c r="B90" s="45"/>
      <c r="C90" s="46"/>
      <c r="D90" s="46"/>
      <c r="E90" s="46"/>
      <c r="F90" s="62"/>
      <c r="G90" s="63"/>
      <c r="H90" s="62"/>
      <c r="I90" s="3"/>
      <c r="J90" s="3"/>
      <c r="K90" s="3"/>
      <c r="L90" s="3"/>
      <c r="M90" s="3"/>
      <c r="N90" s="3"/>
      <c r="O90" s="65"/>
      <c r="P90" s="66"/>
      <c r="Q90" s="66"/>
      <c r="R90" s="67"/>
      <c r="S90" s="67"/>
      <c r="T90" s="67"/>
      <c r="U90" s="67"/>
      <c r="V90" s="67"/>
      <c r="W90" s="67"/>
      <c r="X90" s="67"/>
      <c r="Y90" s="68"/>
      <c r="Z90" s="69" t="s">
        <v>38</v>
      </c>
      <c r="AA90" s="70"/>
      <c r="AB90" s="70"/>
      <c r="AC90" s="3"/>
      <c r="AD90" s="3"/>
      <c r="AE90" s="3"/>
      <c r="AF90" s="3"/>
      <c r="AG90" s="3"/>
      <c r="AH90" s="3"/>
      <c r="AI90" s="68" t="s">
        <v>29</v>
      </c>
      <c r="AJ90" s="71" t="s">
        <v>34</v>
      </c>
      <c r="AK90" s="70" t="s">
        <v>39</v>
      </c>
      <c r="AL90" s="70"/>
      <c r="AM90" s="72" t="s">
        <v>40</v>
      </c>
      <c r="AN90" s="3"/>
      <c r="AO90" s="3"/>
      <c r="AP90" s="72" t="s">
        <v>41</v>
      </c>
      <c r="AQ90" s="73" t="s">
        <v>42</v>
      </c>
      <c r="AR90" s="75" t="s">
        <v>43</v>
      </c>
      <c r="AS90" s="75" t="s">
        <v>44</v>
      </c>
      <c r="AT90" s="76">
        <f>R89</f>
        <v>0</v>
      </c>
      <c r="AU90" s="77"/>
      <c r="AV90" s="77"/>
      <c r="AW90" s="77"/>
      <c r="AX90" s="77"/>
      <c r="AY90" s="79" t="s">
        <v>29</v>
      </c>
      <c r="AZ90" s="62"/>
      <c r="BA90" s="3"/>
      <c r="BB90" s="3"/>
      <c r="BC90" s="3"/>
      <c r="BD90" s="3"/>
      <c r="BE90" s="3"/>
      <c r="BF90" s="79"/>
      <c r="BG90" s="62"/>
      <c r="BH90" s="3"/>
      <c r="BI90" s="3"/>
      <c r="BJ90" s="3"/>
      <c r="BK90" s="3"/>
      <c r="BL90" s="3"/>
      <c r="BM90" s="79"/>
    </row>
    <row r="91" spans="1:75" ht="18.75" customHeight="1" x14ac:dyDescent="0.4">
      <c r="A91" s="45"/>
      <c r="B91" s="45"/>
      <c r="C91" s="46"/>
      <c r="D91" s="46"/>
      <c r="E91" s="46"/>
      <c r="F91" s="80"/>
      <c r="G91" s="81"/>
      <c r="H91" s="80"/>
      <c r="I91" s="4"/>
      <c r="J91" s="4"/>
      <c r="K91" s="4"/>
      <c r="L91" s="4"/>
      <c r="M91" s="4"/>
      <c r="N91" s="4"/>
      <c r="O91" s="83"/>
      <c r="P91" s="84"/>
      <c r="Q91" s="84"/>
      <c r="R91" s="85"/>
      <c r="S91" s="85"/>
      <c r="T91" s="85"/>
      <c r="U91" s="85"/>
      <c r="V91" s="85"/>
      <c r="W91" s="85"/>
      <c r="X91" s="85"/>
      <c r="Y91" s="86"/>
      <c r="Z91" s="87"/>
      <c r="AA91" s="88"/>
      <c r="AB91" s="88"/>
      <c r="AC91" s="4"/>
      <c r="AD91" s="4"/>
      <c r="AE91" s="4"/>
      <c r="AF91" s="4"/>
      <c r="AG91" s="4"/>
      <c r="AH91" s="4"/>
      <c r="AI91" s="86"/>
      <c r="AJ91" s="89" t="s">
        <v>34</v>
      </c>
      <c r="AK91" s="88" t="s">
        <v>46</v>
      </c>
      <c r="AL91" s="88"/>
      <c r="AM91" s="90" t="s">
        <v>40</v>
      </c>
      <c r="AN91" s="4"/>
      <c r="AO91" s="4"/>
      <c r="AP91" s="90" t="s">
        <v>41</v>
      </c>
      <c r="AQ91" s="91" t="s">
        <v>42</v>
      </c>
      <c r="AR91" s="92"/>
      <c r="AS91" s="92" t="s">
        <v>47</v>
      </c>
      <c r="AT91" s="93">
        <f>AT89+AT90</f>
        <v>0</v>
      </c>
      <c r="AU91" s="94"/>
      <c r="AV91" s="94"/>
      <c r="AW91" s="94"/>
      <c r="AX91" s="94"/>
      <c r="AY91" s="95" t="s">
        <v>29</v>
      </c>
      <c r="AZ91" s="96">
        <f>IF(OR(AN90&lt;&gt;"",AN91&lt;&gt;""),0,IF(R89="",0,25700))</f>
        <v>0</v>
      </c>
      <c r="BA91" s="97"/>
      <c r="BB91" s="97"/>
      <c r="BC91" s="97"/>
      <c r="BD91" s="97"/>
      <c r="BE91" s="97"/>
      <c r="BF91" s="95" t="s">
        <v>29</v>
      </c>
      <c r="BG91" s="96">
        <f>IF(AT91&gt;AZ91,AZ91,AT91)</f>
        <v>0</v>
      </c>
      <c r="BH91" s="97"/>
      <c r="BI91" s="97"/>
      <c r="BJ91" s="97"/>
      <c r="BK91" s="97"/>
      <c r="BL91" s="97"/>
      <c r="BM91" s="95" t="s">
        <v>29</v>
      </c>
    </row>
    <row r="92" spans="1:75" ht="18.75" customHeight="1" x14ac:dyDescent="0.4">
      <c r="A92" s="45" t="str">
        <f>IF(F92&lt;&gt;"",A89+1,"")</f>
        <v/>
      </c>
      <c r="B92" s="45"/>
      <c r="C92" s="46"/>
      <c r="D92" s="46"/>
      <c r="E92" s="46"/>
      <c r="F92" s="47"/>
      <c r="G92" s="48"/>
      <c r="H92" s="47"/>
      <c r="I92" s="49"/>
      <c r="J92" s="49"/>
      <c r="K92" s="49"/>
      <c r="L92" s="49"/>
      <c r="M92" s="49"/>
      <c r="N92" s="49"/>
      <c r="O92" s="65"/>
      <c r="P92" s="66" t="s">
        <v>28</v>
      </c>
      <c r="Q92" s="66"/>
      <c r="R92" s="67"/>
      <c r="S92" s="67"/>
      <c r="T92" s="67"/>
      <c r="U92" s="67"/>
      <c r="V92" s="67"/>
      <c r="W92" s="67"/>
      <c r="X92" s="67"/>
      <c r="Y92" s="68" t="s">
        <v>29</v>
      </c>
      <c r="Z92" s="55" t="s">
        <v>30</v>
      </c>
      <c r="AA92" s="56"/>
      <c r="AB92" s="56"/>
      <c r="AC92" s="57" t="s">
        <v>31</v>
      </c>
      <c r="AD92" s="49"/>
      <c r="AE92" s="49"/>
      <c r="AF92" s="57" t="s">
        <v>32</v>
      </c>
      <c r="AG92" s="49"/>
      <c r="AH92" s="49"/>
      <c r="AI92" s="58" t="s">
        <v>33</v>
      </c>
      <c r="AJ92" s="59" t="s">
        <v>34</v>
      </c>
      <c r="AK92" s="56" t="s">
        <v>35</v>
      </c>
      <c r="AL92" s="56"/>
      <c r="AM92" s="60"/>
      <c r="AN92" s="49"/>
      <c r="AO92" s="49"/>
      <c r="AP92" s="49"/>
      <c r="AQ92" s="50"/>
      <c r="AR92" s="60"/>
      <c r="AS92" s="60" t="s">
        <v>36</v>
      </c>
      <c r="AT92" s="61">
        <f>ROUNDDOWN(AC93/BO92,-1)</f>
        <v>0</v>
      </c>
      <c r="AU92" s="61"/>
      <c r="AV92" s="61"/>
      <c r="AW92" s="61"/>
      <c r="AX92" s="61"/>
      <c r="AY92" s="58" t="s">
        <v>29</v>
      </c>
      <c r="AZ92" s="47"/>
      <c r="BA92" s="49"/>
      <c r="BB92" s="49"/>
      <c r="BC92" s="49"/>
      <c r="BD92" s="49"/>
      <c r="BE92" s="49"/>
      <c r="BF92" s="58"/>
      <c r="BG92" s="47"/>
      <c r="BH92" s="49"/>
      <c r="BI92" s="49"/>
      <c r="BJ92" s="49"/>
      <c r="BK92" s="49"/>
      <c r="BL92" s="49"/>
      <c r="BM92" s="58"/>
      <c r="BO92" s="2">
        <f>IF(AG92&gt;=4,12-AG92+4,3-AG92+1)</f>
        <v>4</v>
      </c>
    </row>
    <row r="93" spans="1:75" ht="18.75" customHeight="1" x14ac:dyDescent="0.4">
      <c r="A93" s="45"/>
      <c r="B93" s="45"/>
      <c r="C93" s="46"/>
      <c r="D93" s="46"/>
      <c r="E93" s="46"/>
      <c r="F93" s="62"/>
      <c r="G93" s="63"/>
      <c r="H93" s="62"/>
      <c r="I93" s="3"/>
      <c r="J93" s="3"/>
      <c r="K93" s="3"/>
      <c r="L93" s="3"/>
      <c r="M93" s="3"/>
      <c r="N93" s="3"/>
      <c r="O93" s="65"/>
      <c r="P93" s="66"/>
      <c r="Q93" s="66"/>
      <c r="R93" s="67"/>
      <c r="S93" s="67"/>
      <c r="T93" s="67"/>
      <c r="U93" s="67"/>
      <c r="V93" s="67"/>
      <c r="W93" s="67"/>
      <c r="X93" s="67"/>
      <c r="Y93" s="68"/>
      <c r="Z93" s="69" t="s">
        <v>38</v>
      </c>
      <c r="AA93" s="70"/>
      <c r="AB93" s="70"/>
      <c r="AC93" s="3"/>
      <c r="AD93" s="3"/>
      <c r="AE93" s="3"/>
      <c r="AF93" s="3"/>
      <c r="AG93" s="3"/>
      <c r="AH93" s="3"/>
      <c r="AI93" s="68" t="s">
        <v>29</v>
      </c>
      <c r="AJ93" s="71" t="s">
        <v>34</v>
      </c>
      <c r="AK93" s="70" t="s">
        <v>39</v>
      </c>
      <c r="AL93" s="70"/>
      <c r="AM93" s="72" t="s">
        <v>40</v>
      </c>
      <c r="AN93" s="3"/>
      <c r="AO93" s="3"/>
      <c r="AP93" s="72" t="s">
        <v>41</v>
      </c>
      <c r="AQ93" s="73" t="s">
        <v>42</v>
      </c>
      <c r="AR93" s="75" t="s">
        <v>43</v>
      </c>
      <c r="AS93" s="75" t="s">
        <v>44</v>
      </c>
      <c r="AT93" s="76">
        <f>R92</f>
        <v>0</v>
      </c>
      <c r="AU93" s="77"/>
      <c r="AV93" s="77"/>
      <c r="AW93" s="77"/>
      <c r="AX93" s="77"/>
      <c r="AY93" s="79" t="s">
        <v>29</v>
      </c>
      <c r="AZ93" s="62"/>
      <c r="BA93" s="3"/>
      <c r="BB93" s="3"/>
      <c r="BC93" s="3"/>
      <c r="BD93" s="3"/>
      <c r="BE93" s="3"/>
      <c r="BF93" s="79"/>
      <c r="BG93" s="62"/>
      <c r="BH93" s="3"/>
      <c r="BI93" s="3"/>
      <c r="BJ93" s="3"/>
      <c r="BK93" s="3"/>
      <c r="BL93" s="3"/>
      <c r="BM93" s="79"/>
    </row>
    <row r="94" spans="1:75" ht="18.75" customHeight="1" thickBot="1" x14ac:dyDescent="0.45">
      <c r="A94" s="45"/>
      <c r="B94" s="45"/>
      <c r="C94" s="46"/>
      <c r="D94" s="46"/>
      <c r="E94" s="46"/>
      <c r="F94" s="80"/>
      <c r="G94" s="81"/>
      <c r="H94" s="80"/>
      <c r="I94" s="4"/>
      <c r="J94" s="4"/>
      <c r="K94" s="4"/>
      <c r="L94" s="4"/>
      <c r="M94" s="4"/>
      <c r="N94" s="4"/>
      <c r="O94" s="99"/>
      <c r="P94" s="100"/>
      <c r="Q94" s="100"/>
      <c r="R94" s="101"/>
      <c r="S94" s="101"/>
      <c r="T94" s="101"/>
      <c r="U94" s="101"/>
      <c r="V94" s="101"/>
      <c r="W94" s="101"/>
      <c r="X94" s="101"/>
      <c r="Y94" s="102"/>
      <c r="Z94" s="103"/>
      <c r="AA94" s="104"/>
      <c r="AB94" s="104"/>
      <c r="AC94" s="105"/>
      <c r="AD94" s="105"/>
      <c r="AE94" s="105"/>
      <c r="AF94" s="105"/>
      <c r="AG94" s="105"/>
      <c r="AH94" s="105"/>
      <c r="AI94" s="102"/>
      <c r="AJ94" s="106" t="s">
        <v>34</v>
      </c>
      <c r="AK94" s="104" t="s">
        <v>46</v>
      </c>
      <c r="AL94" s="104"/>
      <c r="AM94" s="107" t="s">
        <v>40</v>
      </c>
      <c r="AN94" s="105"/>
      <c r="AO94" s="105"/>
      <c r="AP94" s="107" t="s">
        <v>41</v>
      </c>
      <c r="AQ94" s="108" t="s">
        <v>42</v>
      </c>
      <c r="AR94" s="92"/>
      <c r="AS94" s="92" t="s">
        <v>47</v>
      </c>
      <c r="AT94" s="93">
        <f>AT92+AT93</f>
        <v>0</v>
      </c>
      <c r="AU94" s="94"/>
      <c r="AV94" s="94"/>
      <c r="AW94" s="94"/>
      <c r="AX94" s="94"/>
      <c r="AY94" s="95" t="s">
        <v>29</v>
      </c>
      <c r="AZ94" s="96">
        <f>IF(OR(AN93&lt;&gt;"",AN94&lt;&gt;""),0,IF(R92="",0,25700))</f>
        <v>0</v>
      </c>
      <c r="BA94" s="97"/>
      <c r="BB94" s="97"/>
      <c r="BC94" s="97"/>
      <c r="BD94" s="97"/>
      <c r="BE94" s="97"/>
      <c r="BF94" s="95" t="s">
        <v>29</v>
      </c>
      <c r="BG94" s="96">
        <f>IF(AT94&gt;AZ94,AZ94,AT94)</f>
        <v>0</v>
      </c>
      <c r="BH94" s="97"/>
      <c r="BI94" s="97"/>
      <c r="BJ94" s="97"/>
      <c r="BK94" s="97"/>
      <c r="BL94" s="97"/>
      <c r="BM94" s="95" t="s">
        <v>29</v>
      </c>
    </row>
    <row r="95" spans="1:75" ht="18.75" customHeight="1" x14ac:dyDescent="0.4">
      <c r="A95" s="109" t="s">
        <v>56</v>
      </c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0"/>
      <c r="AF95" s="110"/>
      <c r="AG95" s="110"/>
      <c r="AH95" s="110"/>
      <c r="AI95" s="110"/>
      <c r="AJ95" s="110"/>
      <c r="AK95" s="110"/>
      <c r="AL95" s="110"/>
      <c r="AM95" s="110"/>
      <c r="AN95" s="110"/>
      <c r="AO95" s="110"/>
      <c r="AP95" s="110"/>
      <c r="AQ95" s="110"/>
      <c r="AR95" s="110"/>
      <c r="AS95" s="110"/>
      <c r="AT95" s="110"/>
      <c r="AU95" s="110"/>
      <c r="AV95" s="110"/>
      <c r="AW95" s="110"/>
      <c r="AX95" s="110"/>
      <c r="AY95" s="110"/>
      <c r="AZ95" s="110"/>
      <c r="BA95" s="110"/>
      <c r="BB95" s="110"/>
      <c r="BC95" s="110"/>
      <c r="BD95" s="110"/>
      <c r="BE95" s="110"/>
      <c r="BF95" s="110"/>
      <c r="BG95" s="110"/>
      <c r="BH95" s="110"/>
      <c r="BI95" s="110"/>
      <c r="BJ95" s="110"/>
      <c r="BK95" s="110"/>
      <c r="BL95" s="110"/>
      <c r="BM95" s="110"/>
    </row>
    <row r="96" spans="1:75" ht="18.75" customHeight="1" x14ac:dyDescent="0.4">
      <c r="A96" s="110"/>
      <c r="B96" s="110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110"/>
      <c r="AJ96" s="110"/>
      <c r="AK96" s="110"/>
      <c r="AL96" s="110"/>
      <c r="AM96" s="110"/>
      <c r="AN96" s="110"/>
      <c r="AO96" s="110"/>
      <c r="AP96" s="110"/>
      <c r="AQ96" s="110"/>
      <c r="AR96" s="110"/>
      <c r="AS96" s="110"/>
      <c r="AT96" s="110"/>
      <c r="AU96" s="110"/>
      <c r="AV96" s="110"/>
      <c r="AW96" s="110"/>
      <c r="AX96" s="110"/>
      <c r="AY96" s="110"/>
      <c r="AZ96" s="110"/>
      <c r="BA96" s="110"/>
      <c r="BB96" s="110"/>
      <c r="BC96" s="110"/>
      <c r="BD96" s="110"/>
      <c r="BE96" s="110"/>
      <c r="BF96" s="110"/>
      <c r="BG96" s="110"/>
      <c r="BH96" s="110"/>
      <c r="BI96" s="110"/>
      <c r="BJ96" s="110"/>
      <c r="BK96" s="110"/>
      <c r="BL96" s="110"/>
      <c r="BM96" s="110"/>
    </row>
    <row r="97" spans="1:65" ht="18.75" customHeight="1" x14ac:dyDescent="0.4">
      <c r="A97" s="110"/>
      <c r="B97" s="110"/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0"/>
      <c r="AG97" s="110"/>
      <c r="AH97" s="110"/>
      <c r="AI97" s="110"/>
      <c r="AJ97" s="110"/>
      <c r="AK97" s="110"/>
      <c r="AL97" s="110"/>
      <c r="AM97" s="110"/>
      <c r="AN97" s="110"/>
      <c r="AO97" s="110"/>
      <c r="AP97" s="110"/>
      <c r="AQ97" s="110"/>
      <c r="AR97" s="110"/>
      <c r="AS97" s="110"/>
      <c r="AT97" s="110"/>
      <c r="AU97" s="110"/>
      <c r="AV97" s="110"/>
      <c r="AW97" s="110"/>
      <c r="AX97" s="110"/>
      <c r="AY97" s="110"/>
      <c r="AZ97" s="110"/>
      <c r="BA97" s="110"/>
      <c r="BB97" s="110"/>
      <c r="BC97" s="110"/>
      <c r="BD97" s="110"/>
      <c r="BE97" s="110"/>
      <c r="BF97" s="110"/>
      <c r="BG97" s="110"/>
      <c r="BH97" s="110"/>
      <c r="BI97" s="110"/>
      <c r="BJ97" s="110"/>
      <c r="BK97" s="110"/>
      <c r="BL97" s="110"/>
      <c r="BM97" s="110"/>
    </row>
    <row r="98" spans="1:65" ht="18.75" customHeight="1" x14ac:dyDescent="0.4">
      <c r="A98" s="110"/>
      <c r="B98" s="110"/>
      <c r="C98" s="110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0"/>
      <c r="AG98" s="110"/>
      <c r="AH98" s="110"/>
      <c r="AI98" s="110"/>
      <c r="AJ98" s="110"/>
      <c r="AK98" s="110"/>
      <c r="AL98" s="110"/>
      <c r="AM98" s="110"/>
      <c r="AN98" s="110"/>
      <c r="AO98" s="110"/>
      <c r="AP98" s="110"/>
      <c r="AQ98" s="110"/>
      <c r="AR98" s="110"/>
      <c r="AS98" s="110"/>
      <c r="AT98" s="110"/>
      <c r="AU98" s="110"/>
      <c r="AV98" s="110"/>
      <c r="AW98" s="110"/>
      <c r="AX98" s="110"/>
      <c r="AY98" s="110"/>
      <c r="AZ98" s="110"/>
      <c r="BA98" s="110"/>
      <c r="BB98" s="110"/>
      <c r="BC98" s="110"/>
      <c r="BD98" s="110"/>
      <c r="BE98" s="110"/>
      <c r="BF98" s="110"/>
      <c r="BG98" s="110"/>
      <c r="BH98" s="110"/>
      <c r="BI98" s="110"/>
      <c r="BJ98" s="110"/>
      <c r="BK98" s="110"/>
      <c r="BL98" s="110"/>
      <c r="BM98" s="110"/>
    </row>
    <row r="99" spans="1:65" ht="18.75" customHeight="1" x14ac:dyDescent="0.4">
      <c r="A99" s="110"/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0"/>
      <c r="AG99" s="110"/>
      <c r="AH99" s="110"/>
      <c r="AI99" s="110"/>
      <c r="AJ99" s="110"/>
      <c r="AK99" s="110"/>
      <c r="AL99" s="110"/>
      <c r="AM99" s="110"/>
      <c r="AN99" s="110"/>
      <c r="AO99" s="110"/>
      <c r="AP99" s="110"/>
      <c r="AQ99" s="110"/>
      <c r="AR99" s="110"/>
      <c r="AS99" s="110"/>
      <c r="AT99" s="110"/>
      <c r="AU99" s="110"/>
      <c r="AV99" s="110"/>
      <c r="AW99" s="110"/>
      <c r="AX99" s="110"/>
      <c r="AY99" s="110"/>
      <c r="AZ99" s="110"/>
      <c r="BA99" s="110"/>
      <c r="BB99" s="110"/>
      <c r="BC99" s="110"/>
      <c r="BD99" s="110"/>
      <c r="BE99" s="110"/>
      <c r="BF99" s="110"/>
      <c r="BG99" s="110"/>
      <c r="BH99" s="110"/>
      <c r="BI99" s="110"/>
      <c r="BJ99" s="110"/>
      <c r="BK99" s="110"/>
      <c r="BL99" s="110"/>
      <c r="BM99" s="110"/>
    </row>
    <row r="100" spans="1:65" ht="16.5" customHeight="1" x14ac:dyDescent="0.4">
      <c r="A100" s="111"/>
      <c r="B100" s="111"/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  <c r="AR100" s="111"/>
      <c r="AS100" s="111"/>
      <c r="AT100" s="111"/>
      <c r="AU100" s="111"/>
      <c r="AV100" s="111"/>
      <c r="AW100" s="111"/>
      <c r="AX100" s="111"/>
      <c r="AY100" s="111"/>
      <c r="AZ100" s="111"/>
      <c r="BA100" s="111"/>
      <c r="BB100" s="111"/>
      <c r="BC100" s="111"/>
      <c r="BD100" s="111"/>
      <c r="BE100" s="111"/>
      <c r="BF100" s="111"/>
      <c r="BG100" s="111"/>
      <c r="BH100" s="111"/>
      <c r="BI100" s="111"/>
      <c r="BJ100" s="111"/>
      <c r="BK100" s="111"/>
      <c r="BL100" s="111"/>
      <c r="BM100" s="111"/>
    </row>
    <row r="101" spans="1:65" x14ac:dyDescent="0.4">
      <c r="AZ101" s="3"/>
      <c r="BA101" s="3"/>
      <c r="BB101" s="3" t="s">
        <v>1</v>
      </c>
      <c r="BC101" s="3"/>
      <c r="BD101" s="3"/>
      <c r="BE101" s="3"/>
      <c r="BF101" s="3"/>
      <c r="BG101" s="3"/>
      <c r="BH101" s="3"/>
      <c r="BI101" s="3" t="s">
        <v>2</v>
      </c>
      <c r="BJ101" s="3"/>
      <c r="BK101" s="3"/>
    </row>
    <row r="102" spans="1:65" x14ac:dyDescent="0.4"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  <row r="103" spans="1:65" x14ac:dyDescent="0.4">
      <c r="U103" s="5" t="s">
        <v>3</v>
      </c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</row>
    <row r="104" spans="1:65" ht="13.5" customHeight="1" x14ac:dyDescent="0.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</row>
    <row r="105" spans="1:65" ht="19.5" customHeight="1" x14ac:dyDescent="0.4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X105" s="6"/>
      <c r="Y105" s="6"/>
      <c r="Z105" s="6" t="s">
        <v>5</v>
      </c>
      <c r="AA105" s="6"/>
      <c r="AB105" s="6"/>
      <c r="AC105" s="6"/>
      <c r="AD105" s="5"/>
      <c r="AE105" s="5"/>
      <c r="AF105" s="6" t="s">
        <v>6</v>
      </c>
      <c r="AG105" s="6"/>
      <c r="AH105" s="5"/>
      <c r="AI105" s="5"/>
      <c r="AJ105" s="6" t="s">
        <v>7</v>
      </c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</row>
    <row r="106" spans="1:65" ht="14.25" thickBot="1" x14ac:dyDescent="0.45"/>
    <row r="107" spans="1:65" ht="18.75" customHeight="1" x14ac:dyDescent="0.4">
      <c r="A107" s="10" t="s">
        <v>8</v>
      </c>
      <c r="B107" s="10"/>
      <c r="C107" s="11" t="s">
        <v>9</v>
      </c>
      <c r="D107" s="11"/>
      <c r="E107" s="11"/>
      <c r="F107" s="21" t="s">
        <v>11</v>
      </c>
      <c r="G107" s="21"/>
      <c r="H107" s="21"/>
      <c r="I107" s="21"/>
      <c r="J107" s="21"/>
      <c r="K107" s="21"/>
      <c r="L107" s="21"/>
      <c r="M107" s="21"/>
      <c r="N107" s="14"/>
      <c r="O107" s="17" t="s">
        <v>12</v>
      </c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9"/>
      <c r="AR107" s="20" t="s">
        <v>13</v>
      </c>
      <c r="AS107" s="21"/>
      <c r="AT107" s="21"/>
      <c r="AU107" s="21"/>
      <c r="AV107" s="21"/>
      <c r="AW107" s="21"/>
      <c r="AX107" s="21"/>
      <c r="AY107" s="21"/>
      <c r="AZ107" s="22" t="s">
        <v>14</v>
      </c>
      <c r="BA107" s="22"/>
      <c r="BB107" s="22"/>
      <c r="BC107" s="22"/>
      <c r="BD107" s="22"/>
      <c r="BE107" s="22"/>
      <c r="BF107" s="22"/>
      <c r="BG107" s="22" t="s">
        <v>15</v>
      </c>
      <c r="BH107" s="21"/>
      <c r="BI107" s="21"/>
      <c r="BJ107" s="21"/>
      <c r="BK107" s="21"/>
      <c r="BL107" s="21"/>
      <c r="BM107" s="21"/>
    </row>
    <row r="108" spans="1:65" ht="15.75" customHeight="1" x14ac:dyDescent="0.4">
      <c r="A108" s="10"/>
      <c r="B108" s="10"/>
      <c r="C108" s="11"/>
      <c r="D108" s="11"/>
      <c r="E108" s="11"/>
      <c r="F108" s="21" t="s">
        <v>17</v>
      </c>
      <c r="G108" s="21"/>
      <c r="H108" s="21"/>
      <c r="I108" s="21"/>
      <c r="J108" s="21"/>
      <c r="K108" s="21"/>
      <c r="L108" s="21"/>
      <c r="M108" s="21"/>
      <c r="N108" s="14"/>
      <c r="O108" s="29" t="s">
        <v>18</v>
      </c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2" t="s">
        <v>19</v>
      </c>
      <c r="AA108" s="21"/>
      <c r="AB108" s="21"/>
      <c r="AC108" s="21"/>
      <c r="AD108" s="21"/>
      <c r="AE108" s="21"/>
      <c r="AF108" s="21"/>
      <c r="AG108" s="21"/>
      <c r="AH108" s="21"/>
      <c r="AI108" s="21"/>
      <c r="AJ108" s="22" t="s">
        <v>20</v>
      </c>
      <c r="AK108" s="22"/>
      <c r="AL108" s="22"/>
      <c r="AM108" s="22"/>
      <c r="AN108" s="22"/>
      <c r="AO108" s="22"/>
      <c r="AP108" s="22"/>
      <c r="AQ108" s="30"/>
      <c r="AR108" s="31"/>
      <c r="AS108" s="21"/>
      <c r="AT108" s="21"/>
      <c r="AU108" s="21"/>
      <c r="AV108" s="21"/>
      <c r="AW108" s="21"/>
      <c r="AX108" s="21"/>
      <c r="AY108" s="21"/>
      <c r="AZ108" s="22"/>
      <c r="BA108" s="22"/>
      <c r="BB108" s="22"/>
      <c r="BC108" s="22"/>
      <c r="BD108" s="22"/>
      <c r="BE108" s="22"/>
      <c r="BF108" s="22"/>
      <c r="BG108" s="21"/>
      <c r="BH108" s="21"/>
      <c r="BI108" s="21"/>
      <c r="BJ108" s="21"/>
      <c r="BK108" s="21"/>
      <c r="BL108" s="21"/>
      <c r="BM108" s="21"/>
    </row>
    <row r="109" spans="1:65" ht="15.75" customHeight="1" x14ac:dyDescent="0.4">
      <c r="A109" s="10"/>
      <c r="B109" s="10"/>
      <c r="C109" s="11"/>
      <c r="D109" s="11"/>
      <c r="E109" s="11"/>
      <c r="F109" s="21"/>
      <c r="G109" s="21"/>
      <c r="H109" s="21"/>
      <c r="I109" s="21"/>
      <c r="J109" s="21"/>
      <c r="K109" s="21"/>
      <c r="L109" s="21"/>
      <c r="M109" s="21"/>
      <c r="N109" s="14"/>
      <c r="O109" s="29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2"/>
      <c r="AA109" s="21"/>
      <c r="AB109" s="21"/>
      <c r="AC109" s="21"/>
      <c r="AD109" s="21"/>
      <c r="AE109" s="21"/>
      <c r="AF109" s="21"/>
      <c r="AG109" s="21"/>
      <c r="AH109" s="21"/>
      <c r="AI109" s="21"/>
      <c r="AJ109" s="22"/>
      <c r="AK109" s="22"/>
      <c r="AL109" s="22"/>
      <c r="AM109" s="22"/>
      <c r="AN109" s="22"/>
      <c r="AO109" s="22"/>
      <c r="AP109" s="22"/>
      <c r="AQ109" s="30"/>
      <c r="AR109" s="20" t="s">
        <v>22</v>
      </c>
      <c r="AS109" s="21"/>
      <c r="AT109" s="21"/>
      <c r="AU109" s="21"/>
      <c r="AV109" s="21"/>
      <c r="AW109" s="21"/>
      <c r="AX109" s="21"/>
      <c r="AY109" s="21"/>
      <c r="AZ109" s="22"/>
      <c r="BA109" s="22"/>
      <c r="BB109" s="22"/>
      <c r="BC109" s="22"/>
      <c r="BD109" s="22"/>
      <c r="BE109" s="22"/>
      <c r="BF109" s="22"/>
      <c r="BG109" s="21"/>
      <c r="BH109" s="21"/>
      <c r="BI109" s="21"/>
      <c r="BJ109" s="21"/>
      <c r="BK109" s="21"/>
      <c r="BL109" s="21"/>
      <c r="BM109" s="21"/>
    </row>
    <row r="110" spans="1:65" ht="15.75" customHeight="1" x14ac:dyDescent="0.4">
      <c r="A110" s="10"/>
      <c r="B110" s="10"/>
      <c r="C110" s="11"/>
      <c r="D110" s="11"/>
      <c r="E110" s="11"/>
      <c r="F110" s="21"/>
      <c r="G110" s="21"/>
      <c r="H110" s="21"/>
      <c r="I110" s="21"/>
      <c r="J110" s="21"/>
      <c r="K110" s="21"/>
      <c r="L110" s="21"/>
      <c r="M110" s="21"/>
      <c r="N110" s="14"/>
      <c r="O110" s="29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2"/>
      <c r="AK110" s="22"/>
      <c r="AL110" s="22"/>
      <c r="AM110" s="22"/>
      <c r="AN110" s="22"/>
      <c r="AO110" s="22"/>
      <c r="AP110" s="22"/>
      <c r="AQ110" s="30"/>
      <c r="AR110" s="31"/>
      <c r="AS110" s="21"/>
      <c r="AT110" s="21"/>
      <c r="AU110" s="21"/>
      <c r="AV110" s="21"/>
      <c r="AW110" s="21"/>
      <c r="AX110" s="21"/>
      <c r="AY110" s="21"/>
      <c r="AZ110" s="22"/>
      <c r="BA110" s="22"/>
      <c r="BB110" s="22"/>
      <c r="BC110" s="22"/>
      <c r="BD110" s="22"/>
      <c r="BE110" s="22"/>
      <c r="BF110" s="22"/>
      <c r="BG110" s="21"/>
      <c r="BH110" s="21"/>
      <c r="BI110" s="21"/>
      <c r="BJ110" s="21"/>
      <c r="BK110" s="21"/>
      <c r="BL110" s="21"/>
      <c r="BM110" s="21"/>
    </row>
    <row r="111" spans="1:65" ht="15.75" customHeight="1" x14ac:dyDescent="0.4">
      <c r="A111" s="10"/>
      <c r="B111" s="10"/>
      <c r="C111" s="11"/>
      <c r="D111" s="11"/>
      <c r="E111" s="11"/>
      <c r="F111" s="21"/>
      <c r="G111" s="21"/>
      <c r="H111" s="21"/>
      <c r="I111" s="21"/>
      <c r="J111" s="21"/>
      <c r="K111" s="21"/>
      <c r="L111" s="21"/>
      <c r="M111" s="21"/>
      <c r="N111" s="14"/>
      <c r="O111" s="29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2"/>
      <c r="AK111" s="22"/>
      <c r="AL111" s="22"/>
      <c r="AM111" s="22"/>
      <c r="AN111" s="22"/>
      <c r="AO111" s="22"/>
      <c r="AP111" s="22"/>
      <c r="AQ111" s="30"/>
      <c r="AR111" s="20" t="s">
        <v>25</v>
      </c>
      <c r="AS111" s="21"/>
      <c r="AT111" s="21"/>
      <c r="AU111" s="21"/>
      <c r="AV111" s="21"/>
      <c r="AW111" s="21"/>
      <c r="AX111" s="21"/>
      <c r="AY111" s="21"/>
      <c r="AZ111" s="22"/>
      <c r="BA111" s="22"/>
      <c r="BB111" s="22"/>
      <c r="BC111" s="22"/>
      <c r="BD111" s="22"/>
      <c r="BE111" s="22"/>
      <c r="BF111" s="22"/>
      <c r="BG111" s="21"/>
      <c r="BH111" s="21"/>
      <c r="BI111" s="21"/>
      <c r="BJ111" s="21"/>
      <c r="BK111" s="21"/>
      <c r="BL111" s="21"/>
      <c r="BM111" s="21"/>
    </row>
    <row r="112" spans="1:65" ht="15.75" customHeight="1" x14ac:dyDescent="0.4">
      <c r="A112" s="10"/>
      <c r="B112" s="10"/>
      <c r="C112" s="11"/>
      <c r="D112" s="11"/>
      <c r="E112" s="11"/>
      <c r="F112" s="21"/>
      <c r="G112" s="21"/>
      <c r="H112" s="21"/>
      <c r="I112" s="21"/>
      <c r="J112" s="21"/>
      <c r="K112" s="21"/>
      <c r="L112" s="21"/>
      <c r="M112" s="21"/>
      <c r="N112" s="14"/>
      <c r="O112" s="40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2"/>
      <c r="AK112" s="42"/>
      <c r="AL112" s="42"/>
      <c r="AM112" s="42"/>
      <c r="AN112" s="42"/>
      <c r="AO112" s="42"/>
      <c r="AP112" s="42"/>
      <c r="AQ112" s="43"/>
      <c r="AR112" s="44"/>
      <c r="AS112" s="41"/>
      <c r="AT112" s="41"/>
      <c r="AU112" s="41"/>
      <c r="AV112" s="41"/>
      <c r="AW112" s="41"/>
      <c r="AX112" s="41"/>
      <c r="AY112" s="41"/>
      <c r="AZ112" s="42"/>
      <c r="BA112" s="42"/>
      <c r="BB112" s="42"/>
      <c r="BC112" s="42"/>
      <c r="BD112" s="42"/>
      <c r="BE112" s="42"/>
      <c r="BF112" s="42"/>
      <c r="BG112" s="41"/>
      <c r="BH112" s="41"/>
      <c r="BI112" s="41"/>
      <c r="BJ112" s="41"/>
      <c r="BK112" s="41"/>
      <c r="BL112" s="41"/>
      <c r="BM112" s="41"/>
    </row>
    <row r="113" spans="1:75" ht="18.75" customHeight="1" x14ac:dyDescent="0.4">
      <c r="A113" s="45" t="str">
        <f>IF(F113&lt;&gt;"",1,"")</f>
        <v/>
      </c>
      <c r="B113" s="45"/>
      <c r="C113" s="46"/>
      <c r="D113" s="46"/>
      <c r="E113" s="46"/>
      <c r="F113" s="47"/>
      <c r="G113" s="48"/>
      <c r="H113" s="47"/>
      <c r="I113" s="49"/>
      <c r="J113" s="49"/>
      <c r="K113" s="49"/>
      <c r="L113" s="49"/>
      <c r="M113" s="49"/>
      <c r="N113" s="49"/>
      <c r="O113" s="51"/>
      <c r="P113" s="52" t="s">
        <v>28</v>
      </c>
      <c r="Q113" s="52"/>
      <c r="R113" s="53"/>
      <c r="S113" s="53"/>
      <c r="T113" s="53"/>
      <c r="U113" s="53"/>
      <c r="V113" s="53"/>
      <c r="W113" s="53"/>
      <c r="X113" s="53"/>
      <c r="Y113" s="54" t="s">
        <v>29</v>
      </c>
      <c r="Z113" s="55" t="s">
        <v>30</v>
      </c>
      <c r="AA113" s="56"/>
      <c r="AB113" s="56"/>
      <c r="AC113" s="57" t="s">
        <v>31</v>
      </c>
      <c r="AD113" s="49"/>
      <c r="AE113" s="49"/>
      <c r="AF113" s="57" t="s">
        <v>32</v>
      </c>
      <c r="AG113" s="49"/>
      <c r="AH113" s="49"/>
      <c r="AI113" s="58" t="s">
        <v>33</v>
      </c>
      <c r="AJ113" s="59" t="s">
        <v>34</v>
      </c>
      <c r="AK113" s="56" t="s">
        <v>35</v>
      </c>
      <c r="AL113" s="56"/>
      <c r="AM113" s="60"/>
      <c r="AN113" s="49"/>
      <c r="AO113" s="49"/>
      <c r="AP113" s="49"/>
      <c r="AQ113" s="50"/>
      <c r="AR113" s="60"/>
      <c r="AS113" s="60" t="s">
        <v>36</v>
      </c>
      <c r="AT113" s="61">
        <f>ROUNDDOWN(AC114/BO113,-1)</f>
        <v>0</v>
      </c>
      <c r="AU113" s="61"/>
      <c r="AV113" s="61"/>
      <c r="AW113" s="61"/>
      <c r="AX113" s="61"/>
      <c r="AY113" s="58" t="s">
        <v>29</v>
      </c>
      <c r="AZ113" s="47"/>
      <c r="BA113" s="49"/>
      <c r="BB113" s="49"/>
      <c r="BC113" s="49"/>
      <c r="BD113" s="49"/>
      <c r="BE113" s="49"/>
      <c r="BF113" s="58"/>
      <c r="BG113" s="47"/>
      <c r="BH113" s="49"/>
      <c r="BI113" s="49"/>
      <c r="BJ113" s="49"/>
      <c r="BK113" s="49"/>
      <c r="BL113" s="49"/>
      <c r="BM113" s="58"/>
      <c r="BO113" s="2">
        <f>IF(AG113&gt;=4,12-AG113+4,3-AG113+1)</f>
        <v>4</v>
      </c>
      <c r="BW113" s="23" t="s">
        <v>37</v>
      </c>
    </row>
    <row r="114" spans="1:75" ht="18.75" customHeight="1" x14ac:dyDescent="0.4">
      <c r="A114" s="45"/>
      <c r="B114" s="45"/>
      <c r="C114" s="46"/>
      <c r="D114" s="46"/>
      <c r="E114" s="46"/>
      <c r="F114" s="62"/>
      <c r="G114" s="63"/>
      <c r="H114" s="62"/>
      <c r="I114" s="3"/>
      <c r="J114" s="3"/>
      <c r="K114" s="3"/>
      <c r="L114" s="3"/>
      <c r="M114" s="3"/>
      <c r="N114" s="3"/>
      <c r="O114" s="65"/>
      <c r="P114" s="66"/>
      <c r="Q114" s="66"/>
      <c r="R114" s="67"/>
      <c r="S114" s="67"/>
      <c r="T114" s="67"/>
      <c r="U114" s="67"/>
      <c r="V114" s="67"/>
      <c r="W114" s="67"/>
      <c r="X114" s="67"/>
      <c r="Y114" s="68"/>
      <c r="Z114" s="69" t="s">
        <v>38</v>
      </c>
      <c r="AA114" s="70"/>
      <c r="AB114" s="70"/>
      <c r="AC114" s="3"/>
      <c r="AD114" s="3"/>
      <c r="AE114" s="3"/>
      <c r="AF114" s="3"/>
      <c r="AG114" s="3"/>
      <c r="AH114" s="3"/>
      <c r="AI114" s="68" t="s">
        <v>29</v>
      </c>
      <c r="AJ114" s="71" t="s">
        <v>34</v>
      </c>
      <c r="AK114" s="70" t="s">
        <v>39</v>
      </c>
      <c r="AL114" s="70"/>
      <c r="AM114" s="72" t="s">
        <v>40</v>
      </c>
      <c r="AN114" s="3"/>
      <c r="AO114" s="3"/>
      <c r="AP114" s="72" t="s">
        <v>41</v>
      </c>
      <c r="AQ114" s="73" t="s">
        <v>42</v>
      </c>
      <c r="AR114" s="75" t="s">
        <v>43</v>
      </c>
      <c r="AS114" s="75" t="s">
        <v>44</v>
      </c>
      <c r="AT114" s="76">
        <f>R113</f>
        <v>0</v>
      </c>
      <c r="AU114" s="77"/>
      <c r="AV114" s="77"/>
      <c r="AW114" s="77"/>
      <c r="AX114" s="77"/>
      <c r="AY114" s="78" t="s">
        <v>29</v>
      </c>
      <c r="AZ114" s="62"/>
      <c r="BA114" s="3"/>
      <c r="BB114" s="3"/>
      <c r="BC114" s="3"/>
      <c r="BD114" s="3"/>
      <c r="BE114" s="3"/>
      <c r="BF114" s="79"/>
      <c r="BG114" s="62"/>
      <c r="BH114" s="3"/>
      <c r="BI114" s="3"/>
      <c r="BJ114" s="3"/>
      <c r="BK114" s="3"/>
      <c r="BL114" s="3"/>
      <c r="BM114" s="79"/>
      <c r="BW114" s="23" t="s">
        <v>45</v>
      </c>
    </row>
    <row r="115" spans="1:75" ht="18.75" customHeight="1" x14ac:dyDescent="0.4">
      <c r="A115" s="45"/>
      <c r="B115" s="45"/>
      <c r="C115" s="46"/>
      <c r="D115" s="46"/>
      <c r="E115" s="46"/>
      <c r="F115" s="80"/>
      <c r="G115" s="81"/>
      <c r="H115" s="80"/>
      <c r="I115" s="4"/>
      <c r="J115" s="4"/>
      <c r="K115" s="4"/>
      <c r="L115" s="4"/>
      <c r="M115" s="4"/>
      <c r="N115" s="4"/>
      <c r="O115" s="83"/>
      <c r="P115" s="84"/>
      <c r="Q115" s="84"/>
      <c r="R115" s="85"/>
      <c r="S115" s="85"/>
      <c r="T115" s="85"/>
      <c r="U115" s="85"/>
      <c r="V115" s="85"/>
      <c r="W115" s="85"/>
      <c r="X115" s="85"/>
      <c r="Y115" s="86"/>
      <c r="Z115" s="87"/>
      <c r="AA115" s="88"/>
      <c r="AB115" s="88"/>
      <c r="AC115" s="4"/>
      <c r="AD115" s="4"/>
      <c r="AE115" s="4"/>
      <c r="AF115" s="4"/>
      <c r="AG115" s="4"/>
      <c r="AH115" s="4"/>
      <c r="AI115" s="86"/>
      <c r="AJ115" s="89" t="s">
        <v>34</v>
      </c>
      <c r="AK115" s="88" t="s">
        <v>46</v>
      </c>
      <c r="AL115" s="88"/>
      <c r="AM115" s="90" t="s">
        <v>40</v>
      </c>
      <c r="AN115" s="4"/>
      <c r="AO115" s="4"/>
      <c r="AP115" s="90" t="s">
        <v>41</v>
      </c>
      <c r="AQ115" s="91" t="s">
        <v>42</v>
      </c>
      <c r="AR115" s="92"/>
      <c r="AS115" s="92" t="s">
        <v>47</v>
      </c>
      <c r="AT115" s="93">
        <f>AT113+AT114</f>
        <v>0</v>
      </c>
      <c r="AU115" s="94"/>
      <c r="AV115" s="94"/>
      <c r="AW115" s="94"/>
      <c r="AX115" s="94"/>
      <c r="AY115" s="95" t="s">
        <v>29</v>
      </c>
      <c r="AZ115" s="96">
        <f>IF(OR(AN114&lt;&gt;"",AN115&lt;&gt;""),0,IF(R113="",0,25700))</f>
        <v>0</v>
      </c>
      <c r="BA115" s="97"/>
      <c r="BB115" s="97"/>
      <c r="BC115" s="97"/>
      <c r="BD115" s="97"/>
      <c r="BE115" s="97"/>
      <c r="BF115" s="95" t="s">
        <v>29</v>
      </c>
      <c r="BG115" s="96">
        <f>IF(AT115&gt;AZ115,AZ115,AT115)</f>
        <v>0</v>
      </c>
      <c r="BH115" s="97"/>
      <c r="BI115" s="97"/>
      <c r="BJ115" s="97"/>
      <c r="BK115" s="97"/>
      <c r="BL115" s="97"/>
      <c r="BM115" s="95" t="s">
        <v>29</v>
      </c>
      <c r="BW115" s="23" t="s">
        <v>48</v>
      </c>
    </row>
    <row r="116" spans="1:75" ht="18.75" customHeight="1" x14ac:dyDescent="0.4">
      <c r="A116" s="45" t="str">
        <f>IF(F116&lt;&gt;"",A113+1,"")</f>
        <v/>
      </c>
      <c r="B116" s="45"/>
      <c r="C116" s="46"/>
      <c r="D116" s="46"/>
      <c r="E116" s="46"/>
      <c r="F116" s="47"/>
      <c r="G116" s="48"/>
      <c r="H116" s="47"/>
      <c r="I116" s="49"/>
      <c r="J116" s="49"/>
      <c r="K116" s="49"/>
      <c r="L116" s="49"/>
      <c r="M116" s="49"/>
      <c r="N116" s="49"/>
      <c r="O116" s="51"/>
      <c r="P116" s="52" t="s">
        <v>28</v>
      </c>
      <c r="Q116" s="52"/>
      <c r="R116" s="53"/>
      <c r="S116" s="53"/>
      <c r="T116" s="53"/>
      <c r="U116" s="53"/>
      <c r="V116" s="53"/>
      <c r="W116" s="53"/>
      <c r="X116" s="53"/>
      <c r="Y116" s="54" t="s">
        <v>29</v>
      </c>
      <c r="Z116" s="55" t="s">
        <v>30</v>
      </c>
      <c r="AA116" s="56"/>
      <c r="AB116" s="56"/>
      <c r="AC116" s="57" t="s">
        <v>31</v>
      </c>
      <c r="AD116" s="49"/>
      <c r="AE116" s="49"/>
      <c r="AF116" s="57" t="s">
        <v>32</v>
      </c>
      <c r="AG116" s="49"/>
      <c r="AH116" s="49"/>
      <c r="AI116" s="58" t="s">
        <v>33</v>
      </c>
      <c r="AJ116" s="59" t="s">
        <v>34</v>
      </c>
      <c r="AK116" s="56" t="s">
        <v>35</v>
      </c>
      <c r="AL116" s="56"/>
      <c r="AM116" s="60"/>
      <c r="AN116" s="49"/>
      <c r="AO116" s="49"/>
      <c r="AP116" s="49"/>
      <c r="AQ116" s="50"/>
      <c r="AR116" s="60"/>
      <c r="AS116" s="60" t="s">
        <v>36</v>
      </c>
      <c r="AT116" s="61">
        <f>ROUNDDOWN(AC117/BO116,-1)</f>
        <v>0</v>
      </c>
      <c r="AU116" s="61"/>
      <c r="AV116" s="61"/>
      <c r="AW116" s="61"/>
      <c r="AX116" s="61"/>
      <c r="AY116" s="58" t="s">
        <v>29</v>
      </c>
      <c r="AZ116" s="47"/>
      <c r="BA116" s="49"/>
      <c r="BB116" s="49"/>
      <c r="BC116" s="49"/>
      <c r="BD116" s="49"/>
      <c r="BE116" s="49"/>
      <c r="BF116" s="58"/>
      <c r="BG116" s="47"/>
      <c r="BH116" s="49"/>
      <c r="BI116" s="49"/>
      <c r="BJ116" s="49"/>
      <c r="BK116" s="49"/>
      <c r="BL116" s="49"/>
      <c r="BM116" s="58"/>
      <c r="BO116" s="2">
        <f>IF(AG116&gt;=4,12-AG116+4,3-AG116+1)</f>
        <v>4</v>
      </c>
      <c r="BW116" s="23" t="s">
        <v>49</v>
      </c>
    </row>
    <row r="117" spans="1:75" ht="18.75" customHeight="1" x14ac:dyDescent="0.4">
      <c r="A117" s="45"/>
      <c r="B117" s="45"/>
      <c r="C117" s="46"/>
      <c r="D117" s="46"/>
      <c r="E117" s="46"/>
      <c r="F117" s="62"/>
      <c r="G117" s="63"/>
      <c r="H117" s="62"/>
      <c r="I117" s="3"/>
      <c r="J117" s="3"/>
      <c r="K117" s="3"/>
      <c r="L117" s="3"/>
      <c r="M117" s="3"/>
      <c r="N117" s="3"/>
      <c r="O117" s="65"/>
      <c r="P117" s="66"/>
      <c r="Q117" s="66"/>
      <c r="R117" s="67"/>
      <c r="S117" s="67"/>
      <c r="T117" s="67"/>
      <c r="U117" s="67"/>
      <c r="V117" s="67"/>
      <c r="W117" s="67"/>
      <c r="X117" s="67"/>
      <c r="Y117" s="68"/>
      <c r="Z117" s="69" t="s">
        <v>38</v>
      </c>
      <c r="AA117" s="70"/>
      <c r="AB117" s="70"/>
      <c r="AC117" s="3"/>
      <c r="AD117" s="3"/>
      <c r="AE117" s="3"/>
      <c r="AF117" s="3"/>
      <c r="AG117" s="3"/>
      <c r="AH117" s="3"/>
      <c r="AI117" s="68" t="s">
        <v>29</v>
      </c>
      <c r="AJ117" s="71" t="s">
        <v>34</v>
      </c>
      <c r="AK117" s="70" t="s">
        <v>39</v>
      </c>
      <c r="AL117" s="70"/>
      <c r="AM117" s="72" t="s">
        <v>40</v>
      </c>
      <c r="AN117" s="3"/>
      <c r="AO117" s="3"/>
      <c r="AP117" s="72" t="s">
        <v>41</v>
      </c>
      <c r="AQ117" s="73" t="s">
        <v>42</v>
      </c>
      <c r="AR117" s="75" t="s">
        <v>43</v>
      </c>
      <c r="AS117" s="75" t="s">
        <v>44</v>
      </c>
      <c r="AT117" s="76">
        <f>R116</f>
        <v>0</v>
      </c>
      <c r="AU117" s="77"/>
      <c r="AV117" s="77"/>
      <c r="AW117" s="77"/>
      <c r="AX117" s="77"/>
      <c r="AY117" s="79" t="s">
        <v>29</v>
      </c>
      <c r="AZ117" s="62"/>
      <c r="BA117" s="3"/>
      <c r="BB117" s="3"/>
      <c r="BC117" s="3"/>
      <c r="BD117" s="3"/>
      <c r="BE117" s="3"/>
      <c r="BF117" s="79"/>
      <c r="BG117" s="62"/>
      <c r="BH117" s="3"/>
      <c r="BI117" s="3"/>
      <c r="BJ117" s="3"/>
      <c r="BK117" s="3"/>
      <c r="BL117" s="3"/>
      <c r="BM117" s="79"/>
      <c r="BW117" s="23" t="s">
        <v>50</v>
      </c>
    </row>
    <row r="118" spans="1:75" ht="18.75" customHeight="1" x14ac:dyDescent="0.4">
      <c r="A118" s="45"/>
      <c r="B118" s="45"/>
      <c r="C118" s="46"/>
      <c r="D118" s="46"/>
      <c r="E118" s="46"/>
      <c r="F118" s="80"/>
      <c r="G118" s="81"/>
      <c r="H118" s="80"/>
      <c r="I118" s="4"/>
      <c r="J118" s="4"/>
      <c r="K118" s="4"/>
      <c r="L118" s="4"/>
      <c r="M118" s="4"/>
      <c r="N118" s="4"/>
      <c r="O118" s="83"/>
      <c r="P118" s="84"/>
      <c r="Q118" s="84"/>
      <c r="R118" s="85"/>
      <c r="S118" s="85"/>
      <c r="T118" s="85"/>
      <c r="U118" s="85"/>
      <c r="V118" s="85"/>
      <c r="W118" s="85"/>
      <c r="X118" s="85"/>
      <c r="Y118" s="86"/>
      <c r="Z118" s="87"/>
      <c r="AA118" s="88"/>
      <c r="AB118" s="88"/>
      <c r="AC118" s="4"/>
      <c r="AD118" s="4"/>
      <c r="AE118" s="4"/>
      <c r="AF118" s="4"/>
      <c r="AG118" s="4"/>
      <c r="AH118" s="4"/>
      <c r="AI118" s="86"/>
      <c r="AJ118" s="89" t="s">
        <v>34</v>
      </c>
      <c r="AK118" s="88" t="s">
        <v>46</v>
      </c>
      <c r="AL118" s="88"/>
      <c r="AM118" s="90" t="s">
        <v>40</v>
      </c>
      <c r="AN118" s="4"/>
      <c r="AO118" s="4"/>
      <c r="AP118" s="90" t="s">
        <v>41</v>
      </c>
      <c r="AQ118" s="91" t="s">
        <v>42</v>
      </c>
      <c r="AR118" s="92"/>
      <c r="AS118" s="92" t="s">
        <v>47</v>
      </c>
      <c r="AT118" s="93">
        <f>AT116+AT117</f>
        <v>0</v>
      </c>
      <c r="AU118" s="94"/>
      <c r="AV118" s="94"/>
      <c r="AW118" s="94"/>
      <c r="AX118" s="94"/>
      <c r="AY118" s="95" t="s">
        <v>29</v>
      </c>
      <c r="AZ118" s="96">
        <f>IF(OR(AN117&lt;&gt;"",AN118&lt;&gt;""),0,IF(R116="",0,25700))</f>
        <v>0</v>
      </c>
      <c r="BA118" s="97"/>
      <c r="BB118" s="97"/>
      <c r="BC118" s="97"/>
      <c r="BD118" s="97"/>
      <c r="BE118" s="97"/>
      <c r="BF118" s="95" t="s">
        <v>29</v>
      </c>
      <c r="BG118" s="96">
        <f>IF(AT118&gt;AZ118,AZ118,AT118)</f>
        <v>0</v>
      </c>
      <c r="BH118" s="97"/>
      <c r="BI118" s="97"/>
      <c r="BJ118" s="97"/>
      <c r="BK118" s="97"/>
      <c r="BL118" s="97"/>
      <c r="BM118" s="95" t="s">
        <v>29</v>
      </c>
      <c r="BW118" s="98" t="s">
        <v>51</v>
      </c>
    </row>
    <row r="119" spans="1:75" ht="18.75" customHeight="1" x14ac:dyDescent="0.4">
      <c r="A119" s="45" t="str">
        <f>IF(F119&lt;&gt;"",A116+1,"")</f>
        <v/>
      </c>
      <c r="B119" s="45"/>
      <c r="C119" s="46"/>
      <c r="D119" s="46"/>
      <c r="E119" s="46"/>
      <c r="F119" s="47"/>
      <c r="G119" s="48"/>
      <c r="H119" s="47"/>
      <c r="I119" s="49"/>
      <c r="J119" s="49"/>
      <c r="K119" s="49"/>
      <c r="L119" s="49"/>
      <c r="M119" s="49"/>
      <c r="N119" s="49"/>
      <c r="O119" s="51"/>
      <c r="P119" s="52" t="s">
        <v>28</v>
      </c>
      <c r="Q119" s="52"/>
      <c r="R119" s="53"/>
      <c r="S119" s="53"/>
      <c r="T119" s="53"/>
      <c r="U119" s="53"/>
      <c r="V119" s="53"/>
      <c r="W119" s="53"/>
      <c r="X119" s="53"/>
      <c r="Y119" s="54" t="s">
        <v>29</v>
      </c>
      <c r="Z119" s="55" t="s">
        <v>30</v>
      </c>
      <c r="AA119" s="56"/>
      <c r="AB119" s="56"/>
      <c r="AC119" s="57" t="s">
        <v>31</v>
      </c>
      <c r="AD119" s="49"/>
      <c r="AE119" s="49"/>
      <c r="AF119" s="57" t="s">
        <v>32</v>
      </c>
      <c r="AG119" s="49"/>
      <c r="AH119" s="49"/>
      <c r="AI119" s="58" t="s">
        <v>33</v>
      </c>
      <c r="AJ119" s="59" t="s">
        <v>34</v>
      </c>
      <c r="AK119" s="56" t="s">
        <v>35</v>
      </c>
      <c r="AL119" s="56"/>
      <c r="AM119" s="60"/>
      <c r="AN119" s="49"/>
      <c r="AO119" s="49"/>
      <c r="AP119" s="49"/>
      <c r="AQ119" s="50"/>
      <c r="AR119" s="60"/>
      <c r="AS119" s="60" t="s">
        <v>36</v>
      </c>
      <c r="AT119" s="61">
        <f>ROUNDDOWN(AC120/BO119,-1)</f>
        <v>0</v>
      </c>
      <c r="AU119" s="61"/>
      <c r="AV119" s="61"/>
      <c r="AW119" s="61"/>
      <c r="AX119" s="61"/>
      <c r="AY119" s="58" t="s">
        <v>29</v>
      </c>
      <c r="AZ119" s="47"/>
      <c r="BA119" s="49"/>
      <c r="BB119" s="49"/>
      <c r="BC119" s="49"/>
      <c r="BD119" s="49"/>
      <c r="BE119" s="49"/>
      <c r="BF119" s="58"/>
      <c r="BG119" s="47"/>
      <c r="BH119" s="49"/>
      <c r="BI119" s="49"/>
      <c r="BJ119" s="49"/>
      <c r="BK119" s="49"/>
      <c r="BL119" s="49"/>
      <c r="BM119" s="58"/>
      <c r="BO119" s="2">
        <f>IF(AG119&gt;=4,12-AG119+4,3-AG119+1)</f>
        <v>4</v>
      </c>
      <c r="BW119" s="23" t="s">
        <v>52</v>
      </c>
    </row>
    <row r="120" spans="1:75" ht="18.75" customHeight="1" x14ac:dyDescent="0.4">
      <c r="A120" s="45"/>
      <c r="B120" s="45"/>
      <c r="C120" s="46"/>
      <c r="D120" s="46"/>
      <c r="E120" s="46"/>
      <c r="F120" s="62"/>
      <c r="G120" s="63"/>
      <c r="H120" s="62"/>
      <c r="I120" s="3"/>
      <c r="J120" s="3"/>
      <c r="K120" s="3"/>
      <c r="L120" s="3"/>
      <c r="M120" s="3"/>
      <c r="N120" s="3"/>
      <c r="O120" s="65"/>
      <c r="P120" s="66"/>
      <c r="Q120" s="66"/>
      <c r="R120" s="67"/>
      <c r="S120" s="67"/>
      <c r="T120" s="67"/>
      <c r="U120" s="67"/>
      <c r="V120" s="67"/>
      <c r="W120" s="67"/>
      <c r="X120" s="67"/>
      <c r="Y120" s="68"/>
      <c r="Z120" s="69" t="s">
        <v>38</v>
      </c>
      <c r="AA120" s="70"/>
      <c r="AB120" s="70"/>
      <c r="AC120" s="3"/>
      <c r="AD120" s="3"/>
      <c r="AE120" s="3"/>
      <c r="AF120" s="3"/>
      <c r="AG120" s="3"/>
      <c r="AH120" s="3"/>
      <c r="AI120" s="68" t="s">
        <v>29</v>
      </c>
      <c r="AJ120" s="71" t="s">
        <v>34</v>
      </c>
      <c r="AK120" s="70" t="s">
        <v>39</v>
      </c>
      <c r="AL120" s="70"/>
      <c r="AM120" s="72" t="s">
        <v>40</v>
      </c>
      <c r="AN120" s="3"/>
      <c r="AO120" s="3"/>
      <c r="AP120" s="72" t="s">
        <v>41</v>
      </c>
      <c r="AQ120" s="73" t="s">
        <v>42</v>
      </c>
      <c r="AR120" s="75" t="s">
        <v>43</v>
      </c>
      <c r="AS120" s="75" t="s">
        <v>44</v>
      </c>
      <c r="AT120" s="76">
        <f>R119</f>
        <v>0</v>
      </c>
      <c r="AU120" s="77"/>
      <c r="AV120" s="77"/>
      <c r="AW120" s="77"/>
      <c r="AX120" s="77"/>
      <c r="AY120" s="79" t="s">
        <v>29</v>
      </c>
      <c r="AZ120" s="62"/>
      <c r="BA120" s="3"/>
      <c r="BB120" s="3"/>
      <c r="BC120" s="3"/>
      <c r="BD120" s="3"/>
      <c r="BE120" s="3"/>
      <c r="BF120" s="79"/>
      <c r="BG120" s="62"/>
      <c r="BH120" s="3"/>
      <c r="BI120" s="3"/>
      <c r="BJ120" s="3"/>
      <c r="BK120" s="3"/>
      <c r="BL120" s="3"/>
      <c r="BM120" s="79"/>
      <c r="BW120" s="23" t="s">
        <v>53</v>
      </c>
    </row>
    <row r="121" spans="1:75" ht="18.75" customHeight="1" x14ac:dyDescent="0.4">
      <c r="A121" s="45"/>
      <c r="B121" s="45"/>
      <c r="C121" s="46"/>
      <c r="D121" s="46"/>
      <c r="E121" s="46"/>
      <c r="F121" s="80"/>
      <c r="G121" s="81"/>
      <c r="H121" s="80"/>
      <c r="I121" s="4"/>
      <c r="J121" s="4"/>
      <c r="K121" s="4"/>
      <c r="L121" s="4"/>
      <c r="M121" s="4"/>
      <c r="N121" s="4"/>
      <c r="O121" s="83"/>
      <c r="P121" s="84"/>
      <c r="Q121" s="84"/>
      <c r="R121" s="85"/>
      <c r="S121" s="85"/>
      <c r="T121" s="85"/>
      <c r="U121" s="85"/>
      <c r="V121" s="85"/>
      <c r="W121" s="85"/>
      <c r="X121" s="85"/>
      <c r="Y121" s="86"/>
      <c r="Z121" s="87"/>
      <c r="AA121" s="88"/>
      <c r="AB121" s="88"/>
      <c r="AC121" s="4"/>
      <c r="AD121" s="4"/>
      <c r="AE121" s="4"/>
      <c r="AF121" s="4"/>
      <c r="AG121" s="4"/>
      <c r="AH121" s="4"/>
      <c r="AI121" s="86"/>
      <c r="AJ121" s="89" t="s">
        <v>34</v>
      </c>
      <c r="AK121" s="88" t="s">
        <v>46</v>
      </c>
      <c r="AL121" s="88"/>
      <c r="AM121" s="90" t="s">
        <v>40</v>
      </c>
      <c r="AN121" s="4"/>
      <c r="AO121" s="4"/>
      <c r="AP121" s="90" t="s">
        <v>41</v>
      </c>
      <c r="AQ121" s="91" t="s">
        <v>42</v>
      </c>
      <c r="AR121" s="92"/>
      <c r="AS121" s="92" t="s">
        <v>47</v>
      </c>
      <c r="AT121" s="93">
        <f>AT119+AT120</f>
        <v>0</v>
      </c>
      <c r="AU121" s="94"/>
      <c r="AV121" s="94"/>
      <c r="AW121" s="94"/>
      <c r="AX121" s="94"/>
      <c r="AY121" s="95" t="s">
        <v>29</v>
      </c>
      <c r="AZ121" s="96">
        <f>IF(OR(AN120&lt;&gt;"",AN121&lt;&gt;""),0,IF(R119="",0,25700))</f>
        <v>0</v>
      </c>
      <c r="BA121" s="97"/>
      <c r="BB121" s="97"/>
      <c r="BC121" s="97"/>
      <c r="BD121" s="97"/>
      <c r="BE121" s="97"/>
      <c r="BF121" s="95" t="s">
        <v>29</v>
      </c>
      <c r="BG121" s="96">
        <f>IF(AT121&gt;AZ121,AZ121,AT121)</f>
        <v>0</v>
      </c>
      <c r="BH121" s="97"/>
      <c r="BI121" s="97"/>
      <c r="BJ121" s="97"/>
      <c r="BK121" s="97"/>
      <c r="BL121" s="97"/>
      <c r="BM121" s="95" t="s">
        <v>29</v>
      </c>
      <c r="BW121" s="23" t="s">
        <v>54</v>
      </c>
    </row>
    <row r="122" spans="1:75" ht="18.75" customHeight="1" x14ac:dyDescent="0.4">
      <c r="A122" s="45" t="str">
        <f>IF(F122&lt;&gt;"",A119+1,"")</f>
        <v/>
      </c>
      <c r="B122" s="45"/>
      <c r="C122" s="46"/>
      <c r="D122" s="46"/>
      <c r="E122" s="46"/>
      <c r="F122" s="47"/>
      <c r="G122" s="48"/>
      <c r="H122" s="47"/>
      <c r="I122" s="49"/>
      <c r="J122" s="49"/>
      <c r="K122" s="49"/>
      <c r="L122" s="49"/>
      <c r="M122" s="49"/>
      <c r="N122" s="49"/>
      <c r="O122" s="51"/>
      <c r="P122" s="52" t="s">
        <v>28</v>
      </c>
      <c r="Q122" s="52"/>
      <c r="R122" s="53"/>
      <c r="S122" s="53"/>
      <c r="T122" s="53"/>
      <c r="U122" s="53"/>
      <c r="V122" s="53"/>
      <c r="W122" s="53"/>
      <c r="X122" s="53"/>
      <c r="Y122" s="54" t="s">
        <v>29</v>
      </c>
      <c r="Z122" s="55" t="s">
        <v>30</v>
      </c>
      <c r="AA122" s="56"/>
      <c r="AB122" s="56"/>
      <c r="AC122" s="57" t="s">
        <v>31</v>
      </c>
      <c r="AD122" s="49"/>
      <c r="AE122" s="49"/>
      <c r="AF122" s="57" t="s">
        <v>32</v>
      </c>
      <c r="AG122" s="49"/>
      <c r="AH122" s="49"/>
      <c r="AI122" s="58" t="s">
        <v>33</v>
      </c>
      <c r="AJ122" s="59" t="s">
        <v>34</v>
      </c>
      <c r="AK122" s="56" t="s">
        <v>35</v>
      </c>
      <c r="AL122" s="56"/>
      <c r="AM122" s="60"/>
      <c r="AN122" s="49"/>
      <c r="AO122" s="49"/>
      <c r="AP122" s="49"/>
      <c r="AQ122" s="50"/>
      <c r="AR122" s="60"/>
      <c r="AS122" s="60" t="s">
        <v>36</v>
      </c>
      <c r="AT122" s="61">
        <f>ROUNDDOWN(AC123/BO122,-1)</f>
        <v>0</v>
      </c>
      <c r="AU122" s="61"/>
      <c r="AV122" s="61"/>
      <c r="AW122" s="61"/>
      <c r="AX122" s="61"/>
      <c r="AY122" s="58" t="s">
        <v>29</v>
      </c>
      <c r="AZ122" s="47"/>
      <c r="BA122" s="49"/>
      <c r="BB122" s="49"/>
      <c r="BC122" s="49"/>
      <c r="BD122" s="49"/>
      <c r="BE122" s="49"/>
      <c r="BF122" s="58"/>
      <c r="BG122" s="47"/>
      <c r="BH122" s="49"/>
      <c r="BI122" s="49"/>
      <c r="BJ122" s="49"/>
      <c r="BK122" s="49"/>
      <c r="BL122" s="49"/>
      <c r="BM122" s="58"/>
      <c r="BO122" s="2">
        <f>IF(AG122&gt;=4,12-AG122+4,3-AG122+1)</f>
        <v>4</v>
      </c>
      <c r="BW122" s="23" t="s">
        <v>55</v>
      </c>
    </row>
    <row r="123" spans="1:75" ht="18.75" customHeight="1" x14ac:dyDescent="0.4">
      <c r="A123" s="45"/>
      <c r="B123" s="45"/>
      <c r="C123" s="46"/>
      <c r="D123" s="46"/>
      <c r="E123" s="46"/>
      <c r="F123" s="62"/>
      <c r="G123" s="63"/>
      <c r="H123" s="62"/>
      <c r="I123" s="3"/>
      <c r="J123" s="3"/>
      <c r="K123" s="3"/>
      <c r="L123" s="3"/>
      <c r="M123" s="3"/>
      <c r="N123" s="3"/>
      <c r="O123" s="65"/>
      <c r="P123" s="66"/>
      <c r="Q123" s="66"/>
      <c r="R123" s="67"/>
      <c r="S123" s="67"/>
      <c r="T123" s="67"/>
      <c r="U123" s="67"/>
      <c r="V123" s="67"/>
      <c r="W123" s="67"/>
      <c r="X123" s="67"/>
      <c r="Y123" s="68"/>
      <c r="Z123" s="69" t="s">
        <v>38</v>
      </c>
      <c r="AA123" s="70"/>
      <c r="AB123" s="70"/>
      <c r="AC123" s="3"/>
      <c r="AD123" s="3"/>
      <c r="AE123" s="3"/>
      <c r="AF123" s="3"/>
      <c r="AG123" s="3"/>
      <c r="AH123" s="3"/>
      <c r="AI123" s="68" t="s">
        <v>29</v>
      </c>
      <c r="AJ123" s="71" t="s">
        <v>34</v>
      </c>
      <c r="AK123" s="70" t="s">
        <v>39</v>
      </c>
      <c r="AL123" s="70"/>
      <c r="AM123" s="72" t="s">
        <v>40</v>
      </c>
      <c r="AN123" s="3"/>
      <c r="AO123" s="3"/>
      <c r="AP123" s="72" t="s">
        <v>41</v>
      </c>
      <c r="AQ123" s="73" t="s">
        <v>42</v>
      </c>
      <c r="AR123" s="75" t="s">
        <v>43</v>
      </c>
      <c r="AS123" s="75" t="s">
        <v>44</v>
      </c>
      <c r="AT123" s="76">
        <f>R122</f>
        <v>0</v>
      </c>
      <c r="AU123" s="77"/>
      <c r="AV123" s="77"/>
      <c r="AW123" s="77"/>
      <c r="AX123" s="77"/>
      <c r="AY123" s="79" t="s">
        <v>29</v>
      </c>
      <c r="AZ123" s="62"/>
      <c r="BA123" s="3"/>
      <c r="BB123" s="3"/>
      <c r="BC123" s="3"/>
      <c r="BD123" s="3"/>
      <c r="BE123" s="3"/>
      <c r="BF123" s="79"/>
      <c r="BG123" s="62"/>
      <c r="BH123" s="3"/>
      <c r="BI123" s="3"/>
      <c r="BJ123" s="3"/>
      <c r="BK123" s="3"/>
      <c r="BL123" s="3"/>
      <c r="BM123" s="79"/>
    </row>
    <row r="124" spans="1:75" ht="18.75" customHeight="1" x14ac:dyDescent="0.4">
      <c r="A124" s="45"/>
      <c r="B124" s="45"/>
      <c r="C124" s="46"/>
      <c r="D124" s="46"/>
      <c r="E124" s="46"/>
      <c r="F124" s="80"/>
      <c r="G124" s="81"/>
      <c r="H124" s="80"/>
      <c r="I124" s="4"/>
      <c r="J124" s="4"/>
      <c r="K124" s="4"/>
      <c r="L124" s="4"/>
      <c r="M124" s="4"/>
      <c r="N124" s="4"/>
      <c r="O124" s="83"/>
      <c r="P124" s="84"/>
      <c r="Q124" s="84"/>
      <c r="R124" s="85"/>
      <c r="S124" s="85"/>
      <c r="T124" s="85"/>
      <c r="U124" s="85"/>
      <c r="V124" s="85"/>
      <c r="W124" s="85"/>
      <c r="X124" s="85"/>
      <c r="Y124" s="86"/>
      <c r="Z124" s="87"/>
      <c r="AA124" s="88"/>
      <c r="AB124" s="88"/>
      <c r="AC124" s="4"/>
      <c r="AD124" s="4"/>
      <c r="AE124" s="4"/>
      <c r="AF124" s="4"/>
      <c r="AG124" s="4"/>
      <c r="AH124" s="4"/>
      <c r="AI124" s="86"/>
      <c r="AJ124" s="89" t="s">
        <v>34</v>
      </c>
      <c r="AK124" s="88" t="s">
        <v>46</v>
      </c>
      <c r="AL124" s="88"/>
      <c r="AM124" s="90" t="s">
        <v>40</v>
      </c>
      <c r="AN124" s="4"/>
      <c r="AO124" s="4"/>
      <c r="AP124" s="90" t="s">
        <v>41</v>
      </c>
      <c r="AQ124" s="91" t="s">
        <v>42</v>
      </c>
      <c r="AR124" s="92"/>
      <c r="AS124" s="92" t="s">
        <v>47</v>
      </c>
      <c r="AT124" s="93">
        <f>AT122+AT123</f>
        <v>0</v>
      </c>
      <c r="AU124" s="94"/>
      <c r="AV124" s="94"/>
      <c r="AW124" s="94"/>
      <c r="AX124" s="94"/>
      <c r="AY124" s="95" t="s">
        <v>29</v>
      </c>
      <c r="AZ124" s="96">
        <f>IF(OR(AN123&lt;&gt;"",AN124&lt;&gt;""),0,IF(R122="",0,25700))</f>
        <v>0</v>
      </c>
      <c r="BA124" s="97"/>
      <c r="BB124" s="97"/>
      <c r="BC124" s="97"/>
      <c r="BD124" s="97"/>
      <c r="BE124" s="97"/>
      <c r="BF124" s="95" t="s">
        <v>29</v>
      </c>
      <c r="BG124" s="96">
        <f>IF(AT124&gt;AZ124,AZ124,AT124)</f>
        <v>0</v>
      </c>
      <c r="BH124" s="97"/>
      <c r="BI124" s="97"/>
      <c r="BJ124" s="97"/>
      <c r="BK124" s="97"/>
      <c r="BL124" s="97"/>
      <c r="BM124" s="95" t="s">
        <v>29</v>
      </c>
    </row>
    <row r="125" spans="1:75" ht="18.75" customHeight="1" x14ac:dyDescent="0.4">
      <c r="A125" s="45" t="str">
        <f>IF(F125&lt;&gt;"",A122+1,"")</f>
        <v/>
      </c>
      <c r="B125" s="45"/>
      <c r="C125" s="46"/>
      <c r="D125" s="46"/>
      <c r="E125" s="46"/>
      <c r="F125" s="47"/>
      <c r="G125" s="48"/>
      <c r="H125" s="47"/>
      <c r="I125" s="49"/>
      <c r="J125" s="49"/>
      <c r="K125" s="49"/>
      <c r="L125" s="49"/>
      <c r="M125" s="49"/>
      <c r="N125" s="49"/>
      <c r="O125" s="65"/>
      <c r="P125" s="66" t="s">
        <v>28</v>
      </c>
      <c r="Q125" s="66"/>
      <c r="R125" s="67"/>
      <c r="S125" s="67"/>
      <c r="T125" s="67"/>
      <c r="U125" s="67"/>
      <c r="V125" s="67"/>
      <c r="W125" s="67"/>
      <c r="X125" s="67"/>
      <c r="Y125" s="68" t="s">
        <v>29</v>
      </c>
      <c r="Z125" s="55" t="s">
        <v>30</v>
      </c>
      <c r="AA125" s="56"/>
      <c r="AB125" s="56"/>
      <c r="AC125" s="57" t="s">
        <v>31</v>
      </c>
      <c r="AD125" s="49"/>
      <c r="AE125" s="49"/>
      <c r="AF125" s="57" t="s">
        <v>32</v>
      </c>
      <c r="AG125" s="49"/>
      <c r="AH125" s="49"/>
      <c r="AI125" s="58" t="s">
        <v>33</v>
      </c>
      <c r="AJ125" s="59" t="s">
        <v>34</v>
      </c>
      <c r="AK125" s="56" t="s">
        <v>35</v>
      </c>
      <c r="AL125" s="56"/>
      <c r="AM125" s="60"/>
      <c r="AN125" s="49"/>
      <c r="AO125" s="49"/>
      <c r="AP125" s="49"/>
      <c r="AQ125" s="50"/>
      <c r="AR125" s="60"/>
      <c r="AS125" s="60" t="s">
        <v>36</v>
      </c>
      <c r="AT125" s="61">
        <f>ROUNDDOWN(AC126/BO125,-1)</f>
        <v>0</v>
      </c>
      <c r="AU125" s="61"/>
      <c r="AV125" s="61"/>
      <c r="AW125" s="61"/>
      <c r="AX125" s="61"/>
      <c r="AY125" s="58" t="s">
        <v>29</v>
      </c>
      <c r="AZ125" s="47"/>
      <c r="BA125" s="49"/>
      <c r="BB125" s="49"/>
      <c r="BC125" s="49"/>
      <c r="BD125" s="49"/>
      <c r="BE125" s="49"/>
      <c r="BF125" s="58"/>
      <c r="BG125" s="47"/>
      <c r="BH125" s="49"/>
      <c r="BI125" s="49"/>
      <c r="BJ125" s="49"/>
      <c r="BK125" s="49"/>
      <c r="BL125" s="49"/>
      <c r="BM125" s="58"/>
      <c r="BO125" s="2">
        <f>IF(AG125&gt;=4,12-AG125+4,3-AG125+1)</f>
        <v>4</v>
      </c>
    </row>
    <row r="126" spans="1:75" ht="18.75" customHeight="1" x14ac:dyDescent="0.4">
      <c r="A126" s="45"/>
      <c r="B126" s="45"/>
      <c r="C126" s="46"/>
      <c r="D126" s="46"/>
      <c r="E126" s="46"/>
      <c r="F126" s="62"/>
      <c r="G126" s="63"/>
      <c r="H126" s="62"/>
      <c r="I126" s="3"/>
      <c r="J126" s="3"/>
      <c r="K126" s="3"/>
      <c r="L126" s="3"/>
      <c r="M126" s="3"/>
      <c r="N126" s="3"/>
      <c r="O126" s="65"/>
      <c r="P126" s="66"/>
      <c r="Q126" s="66"/>
      <c r="R126" s="67"/>
      <c r="S126" s="67"/>
      <c r="T126" s="67"/>
      <c r="U126" s="67"/>
      <c r="V126" s="67"/>
      <c r="W126" s="67"/>
      <c r="X126" s="67"/>
      <c r="Y126" s="68"/>
      <c r="Z126" s="69" t="s">
        <v>38</v>
      </c>
      <c r="AA126" s="70"/>
      <c r="AB126" s="70"/>
      <c r="AC126" s="3"/>
      <c r="AD126" s="3"/>
      <c r="AE126" s="3"/>
      <c r="AF126" s="3"/>
      <c r="AG126" s="3"/>
      <c r="AH126" s="3"/>
      <c r="AI126" s="68" t="s">
        <v>29</v>
      </c>
      <c r="AJ126" s="71" t="s">
        <v>34</v>
      </c>
      <c r="AK126" s="70" t="s">
        <v>39</v>
      </c>
      <c r="AL126" s="70"/>
      <c r="AM126" s="72" t="s">
        <v>40</v>
      </c>
      <c r="AN126" s="3"/>
      <c r="AO126" s="3"/>
      <c r="AP126" s="72" t="s">
        <v>41</v>
      </c>
      <c r="AQ126" s="73" t="s">
        <v>42</v>
      </c>
      <c r="AR126" s="75" t="s">
        <v>43</v>
      </c>
      <c r="AS126" s="75" t="s">
        <v>44</v>
      </c>
      <c r="AT126" s="76">
        <f>R125</f>
        <v>0</v>
      </c>
      <c r="AU126" s="77"/>
      <c r="AV126" s="77"/>
      <c r="AW126" s="77"/>
      <c r="AX126" s="77"/>
      <c r="AY126" s="79" t="s">
        <v>29</v>
      </c>
      <c r="AZ126" s="62"/>
      <c r="BA126" s="3"/>
      <c r="BB126" s="3"/>
      <c r="BC126" s="3"/>
      <c r="BD126" s="3"/>
      <c r="BE126" s="3"/>
      <c r="BF126" s="79"/>
      <c r="BG126" s="62"/>
      <c r="BH126" s="3"/>
      <c r="BI126" s="3"/>
      <c r="BJ126" s="3"/>
      <c r="BK126" s="3"/>
      <c r="BL126" s="3"/>
      <c r="BM126" s="79"/>
    </row>
    <row r="127" spans="1:75" ht="18.75" customHeight="1" thickBot="1" x14ac:dyDescent="0.45">
      <c r="A127" s="45"/>
      <c r="B127" s="45"/>
      <c r="C127" s="46"/>
      <c r="D127" s="46"/>
      <c r="E127" s="46"/>
      <c r="F127" s="80"/>
      <c r="G127" s="81"/>
      <c r="H127" s="80"/>
      <c r="I127" s="4"/>
      <c r="J127" s="4"/>
      <c r="K127" s="4"/>
      <c r="L127" s="4"/>
      <c r="M127" s="4"/>
      <c r="N127" s="4"/>
      <c r="O127" s="99"/>
      <c r="P127" s="100"/>
      <c r="Q127" s="100"/>
      <c r="R127" s="101"/>
      <c r="S127" s="101"/>
      <c r="T127" s="101"/>
      <c r="U127" s="101"/>
      <c r="V127" s="101"/>
      <c r="W127" s="101"/>
      <c r="X127" s="101"/>
      <c r="Y127" s="102"/>
      <c r="Z127" s="103"/>
      <c r="AA127" s="104"/>
      <c r="AB127" s="104"/>
      <c r="AC127" s="105"/>
      <c r="AD127" s="105"/>
      <c r="AE127" s="105"/>
      <c r="AF127" s="105"/>
      <c r="AG127" s="105"/>
      <c r="AH127" s="105"/>
      <c r="AI127" s="102"/>
      <c r="AJ127" s="106" t="s">
        <v>34</v>
      </c>
      <c r="AK127" s="104" t="s">
        <v>46</v>
      </c>
      <c r="AL127" s="104"/>
      <c r="AM127" s="107" t="s">
        <v>40</v>
      </c>
      <c r="AN127" s="105"/>
      <c r="AO127" s="105"/>
      <c r="AP127" s="107" t="s">
        <v>41</v>
      </c>
      <c r="AQ127" s="108" t="s">
        <v>42</v>
      </c>
      <c r="AR127" s="92"/>
      <c r="AS127" s="92" t="s">
        <v>47</v>
      </c>
      <c r="AT127" s="93">
        <f>AT125+AT126</f>
        <v>0</v>
      </c>
      <c r="AU127" s="94"/>
      <c r="AV127" s="94"/>
      <c r="AW127" s="94"/>
      <c r="AX127" s="94"/>
      <c r="AY127" s="95" t="s">
        <v>29</v>
      </c>
      <c r="AZ127" s="96">
        <f>IF(OR(AN126&lt;&gt;"",AN127&lt;&gt;""),0,IF(R125="",0,25700))</f>
        <v>0</v>
      </c>
      <c r="BA127" s="97"/>
      <c r="BB127" s="97"/>
      <c r="BC127" s="97"/>
      <c r="BD127" s="97"/>
      <c r="BE127" s="97"/>
      <c r="BF127" s="95" t="s">
        <v>29</v>
      </c>
      <c r="BG127" s="96">
        <f>IF(AT127&gt;AZ127,AZ127,AT127)</f>
        <v>0</v>
      </c>
      <c r="BH127" s="97"/>
      <c r="BI127" s="97"/>
      <c r="BJ127" s="97"/>
      <c r="BK127" s="97"/>
      <c r="BL127" s="97"/>
      <c r="BM127" s="95" t="s">
        <v>29</v>
      </c>
    </row>
    <row r="128" spans="1:75" ht="18.75" customHeight="1" x14ac:dyDescent="0.4">
      <c r="A128" s="109" t="s">
        <v>56</v>
      </c>
      <c r="B128" s="110"/>
      <c r="C128" s="110"/>
      <c r="D128" s="110"/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10"/>
      <c r="P128" s="110"/>
      <c r="Q128" s="110"/>
      <c r="R128" s="110"/>
      <c r="S128" s="110"/>
      <c r="T128" s="110"/>
      <c r="U128" s="110"/>
      <c r="V128" s="110"/>
      <c r="W128" s="110"/>
      <c r="X128" s="110"/>
      <c r="Y128" s="110"/>
      <c r="Z128" s="110"/>
      <c r="AA128" s="110"/>
      <c r="AB128" s="110"/>
      <c r="AC128" s="110"/>
      <c r="AD128" s="110"/>
      <c r="AE128" s="110"/>
      <c r="AF128" s="110"/>
      <c r="AG128" s="110"/>
      <c r="AH128" s="110"/>
      <c r="AI128" s="110"/>
      <c r="AJ128" s="110"/>
      <c r="AK128" s="110"/>
      <c r="AL128" s="110"/>
      <c r="AM128" s="110"/>
      <c r="AN128" s="110"/>
      <c r="AO128" s="110"/>
      <c r="AP128" s="110"/>
      <c r="AQ128" s="110"/>
      <c r="AR128" s="110"/>
      <c r="AS128" s="110"/>
      <c r="AT128" s="110"/>
      <c r="AU128" s="110"/>
      <c r="AV128" s="110"/>
      <c r="AW128" s="110"/>
      <c r="AX128" s="110"/>
      <c r="AY128" s="110"/>
      <c r="AZ128" s="110"/>
      <c r="BA128" s="110"/>
      <c r="BB128" s="110"/>
      <c r="BC128" s="110"/>
      <c r="BD128" s="110"/>
      <c r="BE128" s="110"/>
      <c r="BF128" s="110"/>
      <c r="BG128" s="110"/>
      <c r="BH128" s="110"/>
      <c r="BI128" s="110"/>
      <c r="BJ128" s="110"/>
      <c r="BK128" s="110"/>
      <c r="BL128" s="110"/>
      <c r="BM128" s="110"/>
    </row>
    <row r="129" spans="1:65" ht="18.75" customHeight="1" x14ac:dyDescent="0.4">
      <c r="A129" s="110"/>
      <c r="B129" s="110"/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0"/>
      <c r="P129" s="110"/>
      <c r="Q129" s="110"/>
      <c r="R129" s="110"/>
      <c r="S129" s="110"/>
      <c r="T129" s="110"/>
      <c r="U129" s="110"/>
      <c r="V129" s="110"/>
      <c r="W129" s="110"/>
      <c r="X129" s="110"/>
      <c r="Y129" s="110"/>
      <c r="Z129" s="110"/>
      <c r="AA129" s="110"/>
      <c r="AB129" s="110"/>
      <c r="AC129" s="110"/>
      <c r="AD129" s="110"/>
      <c r="AE129" s="110"/>
      <c r="AF129" s="110"/>
      <c r="AG129" s="110"/>
      <c r="AH129" s="110"/>
      <c r="AI129" s="110"/>
      <c r="AJ129" s="110"/>
      <c r="AK129" s="110"/>
      <c r="AL129" s="110"/>
      <c r="AM129" s="110"/>
      <c r="AN129" s="110"/>
      <c r="AO129" s="110"/>
      <c r="AP129" s="110"/>
      <c r="AQ129" s="110"/>
      <c r="AR129" s="110"/>
      <c r="AS129" s="110"/>
      <c r="AT129" s="110"/>
      <c r="AU129" s="110"/>
      <c r="AV129" s="110"/>
      <c r="AW129" s="110"/>
      <c r="AX129" s="110"/>
      <c r="AY129" s="110"/>
      <c r="AZ129" s="110"/>
      <c r="BA129" s="110"/>
      <c r="BB129" s="110"/>
      <c r="BC129" s="110"/>
      <c r="BD129" s="110"/>
      <c r="BE129" s="110"/>
      <c r="BF129" s="110"/>
      <c r="BG129" s="110"/>
      <c r="BH129" s="110"/>
      <c r="BI129" s="110"/>
      <c r="BJ129" s="110"/>
      <c r="BK129" s="110"/>
      <c r="BL129" s="110"/>
      <c r="BM129" s="110"/>
    </row>
    <row r="130" spans="1:65" ht="18.75" customHeight="1" x14ac:dyDescent="0.4">
      <c r="A130" s="110"/>
      <c r="B130" s="110"/>
      <c r="C130" s="110"/>
      <c r="D130" s="110"/>
      <c r="E130" s="110"/>
      <c r="F130" s="110"/>
      <c r="G130" s="110"/>
      <c r="H130" s="110"/>
      <c r="I130" s="110"/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10"/>
      <c r="Z130" s="110"/>
      <c r="AA130" s="110"/>
      <c r="AB130" s="110"/>
      <c r="AC130" s="110"/>
      <c r="AD130" s="110"/>
      <c r="AE130" s="110"/>
      <c r="AF130" s="110"/>
      <c r="AG130" s="110"/>
      <c r="AH130" s="110"/>
      <c r="AI130" s="110"/>
      <c r="AJ130" s="110"/>
      <c r="AK130" s="110"/>
      <c r="AL130" s="110"/>
      <c r="AM130" s="110"/>
      <c r="AN130" s="110"/>
      <c r="AO130" s="110"/>
      <c r="AP130" s="110"/>
      <c r="AQ130" s="110"/>
      <c r="AR130" s="110"/>
      <c r="AS130" s="110"/>
      <c r="AT130" s="110"/>
      <c r="AU130" s="110"/>
      <c r="AV130" s="110"/>
      <c r="AW130" s="110"/>
      <c r="AX130" s="110"/>
      <c r="AY130" s="110"/>
      <c r="AZ130" s="110"/>
      <c r="BA130" s="110"/>
      <c r="BB130" s="110"/>
      <c r="BC130" s="110"/>
      <c r="BD130" s="110"/>
      <c r="BE130" s="110"/>
      <c r="BF130" s="110"/>
      <c r="BG130" s="110"/>
      <c r="BH130" s="110"/>
      <c r="BI130" s="110"/>
      <c r="BJ130" s="110"/>
      <c r="BK130" s="110"/>
      <c r="BL130" s="110"/>
      <c r="BM130" s="110"/>
    </row>
    <row r="131" spans="1:65" ht="18.75" customHeight="1" x14ac:dyDescent="0.4">
      <c r="A131" s="110"/>
      <c r="B131" s="110"/>
      <c r="C131" s="110"/>
      <c r="D131" s="110"/>
      <c r="E131" s="110"/>
      <c r="F131" s="110"/>
      <c r="G131" s="110"/>
      <c r="H131" s="110"/>
      <c r="I131" s="110"/>
      <c r="J131" s="110"/>
      <c r="K131" s="110"/>
      <c r="L131" s="110"/>
      <c r="M131" s="110"/>
      <c r="N131" s="110"/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  <c r="Y131" s="110"/>
      <c r="Z131" s="110"/>
      <c r="AA131" s="110"/>
      <c r="AB131" s="110"/>
      <c r="AC131" s="110"/>
      <c r="AD131" s="110"/>
      <c r="AE131" s="110"/>
      <c r="AF131" s="110"/>
      <c r="AG131" s="110"/>
      <c r="AH131" s="110"/>
      <c r="AI131" s="110"/>
      <c r="AJ131" s="110"/>
      <c r="AK131" s="110"/>
      <c r="AL131" s="110"/>
      <c r="AM131" s="110"/>
      <c r="AN131" s="110"/>
      <c r="AO131" s="110"/>
      <c r="AP131" s="110"/>
      <c r="AQ131" s="110"/>
      <c r="AR131" s="110"/>
      <c r="AS131" s="110"/>
      <c r="AT131" s="110"/>
      <c r="AU131" s="110"/>
      <c r="AV131" s="110"/>
      <c r="AW131" s="110"/>
      <c r="AX131" s="110"/>
      <c r="AY131" s="110"/>
      <c r="AZ131" s="110"/>
      <c r="BA131" s="110"/>
      <c r="BB131" s="110"/>
      <c r="BC131" s="110"/>
      <c r="BD131" s="110"/>
      <c r="BE131" s="110"/>
      <c r="BF131" s="110"/>
      <c r="BG131" s="110"/>
      <c r="BH131" s="110"/>
      <c r="BI131" s="110"/>
      <c r="BJ131" s="110"/>
      <c r="BK131" s="110"/>
      <c r="BL131" s="110"/>
      <c r="BM131" s="110"/>
    </row>
    <row r="132" spans="1:65" ht="18.75" customHeight="1" x14ac:dyDescent="0.4">
      <c r="A132" s="110"/>
      <c r="B132" s="110"/>
      <c r="C132" s="110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10"/>
      <c r="Q132" s="110"/>
      <c r="R132" s="110"/>
      <c r="S132" s="110"/>
      <c r="T132" s="110"/>
      <c r="U132" s="110"/>
      <c r="V132" s="110"/>
      <c r="W132" s="110"/>
      <c r="X132" s="110"/>
      <c r="Y132" s="110"/>
      <c r="Z132" s="110"/>
      <c r="AA132" s="110"/>
      <c r="AB132" s="110"/>
      <c r="AC132" s="110"/>
      <c r="AD132" s="110"/>
      <c r="AE132" s="110"/>
      <c r="AF132" s="110"/>
      <c r="AG132" s="110"/>
      <c r="AH132" s="110"/>
      <c r="AI132" s="110"/>
      <c r="AJ132" s="110"/>
      <c r="AK132" s="110"/>
      <c r="AL132" s="110"/>
      <c r="AM132" s="110"/>
      <c r="AN132" s="110"/>
      <c r="AO132" s="110"/>
      <c r="AP132" s="110"/>
      <c r="AQ132" s="110"/>
      <c r="AR132" s="110"/>
      <c r="AS132" s="110"/>
      <c r="AT132" s="110"/>
      <c r="AU132" s="110"/>
      <c r="AV132" s="110"/>
      <c r="AW132" s="110"/>
      <c r="AX132" s="110"/>
      <c r="AY132" s="110"/>
      <c r="AZ132" s="110"/>
      <c r="BA132" s="110"/>
      <c r="BB132" s="110"/>
      <c r="BC132" s="110"/>
      <c r="BD132" s="110"/>
      <c r="BE132" s="110"/>
      <c r="BF132" s="110"/>
      <c r="BG132" s="110"/>
      <c r="BH132" s="110"/>
      <c r="BI132" s="110"/>
      <c r="BJ132" s="110"/>
      <c r="BK132" s="110"/>
      <c r="BL132" s="110"/>
      <c r="BM132" s="110"/>
    </row>
    <row r="133" spans="1:65" ht="16.5" customHeight="1" x14ac:dyDescent="0.4">
      <c r="A133" s="111"/>
      <c r="B133" s="111"/>
      <c r="C133" s="111"/>
      <c r="D133" s="111"/>
      <c r="E133" s="111"/>
      <c r="F133" s="111"/>
      <c r="G133" s="111"/>
      <c r="H133" s="111"/>
      <c r="I133" s="111"/>
      <c r="J133" s="111"/>
      <c r="K133" s="111"/>
      <c r="L133" s="111"/>
      <c r="M133" s="111"/>
      <c r="N133" s="111"/>
      <c r="O133" s="111"/>
      <c r="P133" s="111"/>
      <c r="Q133" s="111"/>
      <c r="R133" s="111"/>
      <c r="S133" s="111"/>
      <c r="T133" s="111"/>
      <c r="U133" s="111"/>
      <c r="V133" s="111"/>
      <c r="W133" s="111"/>
      <c r="X133" s="111"/>
      <c r="Y133" s="111"/>
      <c r="Z133" s="111"/>
      <c r="AA133" s="111"/>
      <c r="AB133" s="111"/>
      <c r="AC133" s="111"/>
      <c r="AD133" s="111"/>
      <c r="AE133" s="111"/>
      <c r="AF133" s="111"/>
      <c r="AG133" s="111"/>
      <c r="AH133" s="111"/>
      <c r="AI133" s="111"/>
      <c r="AJ133" s="111"/>
      <c r="AK133" s="111"/>
      <c r="AL133" s="111"/>
      <c r="AM133" s="111"/>
      <c r="AN133" s="111"/>
      <c r="AO133" s="111"/>
      <c r="AP133" s="111"/>
      <c r="AQ133" s="111"/>
      <c r="AR133" s="111"/>
      <c r="AS133" s="111"/>
      <c r="AT133" s="111"/>
      <c r="AU133" s="111"/>
      <c r="AV133" s="111"/>
      <c r="AW133" s="111"/>
      <c r="AX133" s="111"/>
      <c r="AY133" s="111"/>
      <c r="AZ133" s="111"/>
      <c r="BA133" s="111"/>
      <c r="BB133" s="111"/>
      <c r="BC133" s="111"/>
      <c r="BD133" s="111"/>
      <c r="BE133" s="111"/>
      <c r="BF133" s="111"/>
      <c r="BG133" s="111"/>
      <c r="BH133" s="111"/>
      <c r="BI133" s="111"/>
      <c r="BJ133" s="111"/>
      <c r="BK133" s="111"/>
      <c r="BL133" s="111"/>
      <c r="BM133" s="111"/>
    </row>
    <row r="134" spans="1:65" x14ac:dyDescent="0.4">
      <c r="AZ134" s="3"/>
      <c r="BA134" s="3"/>
      <c r="BB134" s="3" t="s">
        <v>1</v>
      </c>
      <c r="BC134" s="3"/>
      <c r="BD134" s="3"/>
      <c r="BE134" s="3"/>
      <c r="BF134" s="3"/>
      <c r="BG134" s="3"/>
      <c r="BH134" s="3"/>
      <c r="BI134" s="3" t="s">
        <v>2</v>
      </c>
      <c r="BJ134" s="3"/>
      <c r="BK134" s="3"/>
    </row>
    <row r="135" spans="1:65" x14ac:dyDescent="0.4"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</row>
    <row r="136" spans="1:65" x14ac:dyDescent="0.4">
      <c r="U136" s="5" t="s">
        <v>3</v>
      </c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</row>
    <row r="137" spans="1:65" ht="13.5" customHeight="1" x14ac:dyDescent="0.4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</row>
    <row r="138" spans="1:65" ht="19.5" customHeight="1" x14ac:dyDescent="0.4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X138" s="6"/>
      <c r="Y138" s="6"/>
      <c r="Z138" s="6" t="s">
        <v>5</v>
      </c>
      <c r="AA138" s="6"/>
      <c r="AB138" s="6"/>
      <c r="AC138" s="6"/>
      <c r="AD138" s="5"/>
      <c r="AE138" s="5"/>
      <c r="AF138" s="6" t="s">
        <v>6</v>
      </c>
      <c r="AG138" s="6"/>
      <c r="AH138" s="5"/>
      <c r="AI138" s="5"/>
      <c r="AJ138" s="6" t="s">
        <v>7</v>
      </c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</row>
    <row r="139" spans="1:65" ht="14.25" thickBot="1" x14ac:dyDescent="0.45"/>
    <row r="140" spans="1:65" ht="18.75" customHeight="1" x14ac:dyDescent="0.4">
      <c r="A140" s="10" t="s">
        <v>8</v>
      </c>
      <c r="B140" s="10"/>
      <c r="C140" s="11" t="s">
        <v>9</v>
      </c>
      <c r="D140" s="11"/>
      <c r="E140" s="11"/>
      <c r="F140" s="21" t="s">
        <v>11</v>
      </c>
      <c r="G140" s="21"/>
      <c r="H140" s="21"/>
      <c r="I140" s="21"/>
      <c r="J140" s="21"/>
      <c r="K140" s="21"/>
      <c r="L140" s="21"/>
      <c r="M140" s="21"/>
      <c r="N140" s="14"/>
      <c r="O140" s="17" t="s">
        <v>12</v>
      </c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9"/>
      <c r="AR140" s="20" t="s">
        <v>13</v>
      </c>
      <c r="AS140" s="21"/>
      <c r="AT140" s="21"/>
      <c r="AU140" s="21"/>
      <c r="AV140" s="21"/>
      <c r="AW140" s="21"/>
      <c r="AX140" s="21"/>
      <c r="AY140" s="21"/>
      <c r="AZ140" s="22" t="s">
        <v>14</v>
      </c>
      <c r="BA140" s="22"/>
      <c r="BB140" s="22"/>
      <c r="BC140" s="22"/>
      <c r="BD140" s="22"/>
      <c r="BE140" s="22"/>
      <c r="BF140" s="22"/>
      <c r="BG140" s="22" t="s">
        <v>15</v>
      </c>
      <c r="BH140" s="21"/>
      <c r="BI140" s="21"/>
      <c r="BJ140" s="21"/>
      <c r="BK140" s="21"/>
      <c r="BL140" s="21"/>
      <c r="BM140" s="21"/>
    </row>
    <row r="141" spans="1:65" ht="15.75" customHeight="1" x14ac:dyDescent="0.4">
      <c r="A141" s="10"/>
      <c r="B141" s="10"/>
      <c r="C141" s="11"/>
      <c r="D141" s="11"/>
      <c r="E141" s="11"/>
      <c r="F141" s="21" t="s">
        <v>17</v>
      </c>
      <c r="G141" s="21"/>
      <c r="H141" s="21"/>
      <c r="I141" s="21"/>
      <c r="J141" s="21"/>
      <c r="K141" s="21"/>
      <c r="L141" s="21"/>
      <c r="M141" s="21"/>
      <c r="N141" s="14"/>
      <c r="O141" s="29" t="s">
        <v>18</v>
      </c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2" t="s">
        <v>19</v>
      </c>
      <c r="AA141" s="21"/>
      <c r="AB141" s="21"/>
      <c r="AC141" s="21"/>
      <c r="AD141" s="21"/>
      <c r="AE141" s="21"/>
      <c r="AF141" s="21"/>
      <c r="AG141" s="21"/>
      <c r="AH141" s="21"/>
      <c r="AI141" s="21"/>
      <c r="AJ141" s="22" t="s">
        <v>20</v>
      </c>
      <c r="AK141" s="22"/>
      <c r="AL141" s="22"/>
      <c r="AM141" s="22"/>
      <c r="AN141" s="22"/>
      <c r="AO141" s="22"/>
      <c r="AP141" s="22"/>
      <c r="AQ141" s="30"/>
      <c r="AR141" s="31"/>
      <c r="AS141" s="21"/>
      <c r="AT141" s="21"/>
      <c r="AU141" s="21"/>
      <c r="AV141" s="21"/>
      <c r="AW141" s="21"/>
      <c r="AX141" s="21"/>
      <c r="AY141" s="21"/>
      <c r="AZ141" s="22"/>
      <c r="BA141" s="22"/>
      <c r="BB141" s="22"/>
      <c r="BC141" s="22"/>
      <c r="BD141" s="22"/>
      <c r="BE141" s="22"/>
      <c r="BF141" s="22"/>
      <c r="BG141" s="21"/>
      <c r="BH141" s="21"/>
      <c r="BI141" s="21"/>
      <c r="BJ141" s="21"/>
      <c r="BK141" s="21"/>
      <c r="BL141" s="21"/>
      <c r="BM141" s="21"/>
    </row>
    <row r="142" spans="1:65" ht="15.75" customHeight="1" x14ac:dyDescent="0.4">
      <c r="A142" s="10"/>
      <c r="B142" s="10"/>
      <c r="C142" s="11"/>
      <c r="D142" s="11"/>
      <c r="E142" s="11"/>
      <c r="F142" s="21"/>
      <c r="G142" s="21"/>
      <c r="H142" s="21"/>
      <c r="I142" s="21"/>
      <c r="J142" s="21"/>
      <c r="K142" s="21"/>
      <c r="L142" s="21"/>
      <c r="M142" s="21"/>
      <c r="N142" s="14"/>
      <c r="O142" s="29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2"/>
      <c r="AA142" s="21"/>
      <c r="AB142" s="21"/>
      <c r="AC142" s="21"/>
      <c r="AD142" s="21"/>
      <c r="AE142" s="21"/>
      <c r="AF142" s="21"/>
      <c r="AG142" s="21"/>
      <c r="AH142" s="21"/>
      <c r="AI142" s="21"/>
      <c r="AJ142" s="22"/>
      <c r="AK142" s="22"/>
      <c r="AL142" s="22"/>
      <c r="AM142" s="22"/>
      <c r="AN142" s="22"/>
      <c r="AO142" s="22"/>
      <c r="AP142" s="22"/>
      <c r="AQ142" s="30"/>
      <c r="AR142" s="20" t="s">
        <v>22</v>
      </c>
      <c r="AS142" s="21"/>
      <c r="AT142" s="21"/>
      <c r="AU142" s="21"/>
      <c r="AV142" s="21"/>
      <c r="AW142" s="21"/>
      <c r="AX142" s="21"/>
      <c r="AY142" s="21"/>
      <c r="AZ142" s="22"/>
      <c r="BA142" s="22"/>
      <c r="BB142" s="22"/>
      <c r="BC142" s="22"/>
      <c r="BD142" s="22"/>
      <c r="BE142" s="22"/>
      <c r="BF142" s="22"/>
      <c r="BG142" s="21"/>
      <c r="BH142" s="21"/>
      <c r="BI142" s="21"/>
      <c r="BJ142" s="21"/>
      <c r="BK142" s="21"/>
      <c r="BL142" s="21"/>
      <c r="BM142" s="21"/>
    </row>
    <row r="143" spans="1:65" ht="15.75" customHeight="1" x14ac:dyDescent="0.4">
      <c r="A143" s="10"/>
      <c r="B143" s="10"/>
      <c r="C143" s="11"/>
      <c r="D143" s="11"/>
      <c r="E143" s="11"/>
      <c r="F143" s="21"/>
      <c r="G143" s="21"/>
      <c r="H143" s="21"/>
      <c r="I143" s="21"/>
      <c r="J143" s="21"/>
      <c r="K143" s="21"/>
      <c r="L143" s="21"/>
      <c r="M143" s="21"/>
      <c r="N143" s="14"/>
      <c r="O143" s="29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2"/>
      <c r="AK143" s="22"/>
      <c r="AL143" s="22"/>
      <c r="AM143" s="22"/>
      <c r="AN143" s="22"/>
      <c r="AO143" s="22"/>
      <c r="AP143" s="22"/>
      <c r="AQ143" s="30"/>
      <c r="AR143" s="31"/>
      <c r="AS143" s="21"/>
      <c r="AT143" s="21"/>
      <c r="AU143" s="21"/>
      <c r="AV143" s="21"/>
      <c r="AW143" s="21"/>
      <c r="AX143" s="21"/>
      <c r="AY143" s="21"/>
      <c r="AZ143" s="22"/>
      <c r="BA143" s="22"/>
      <c r="BB143" s="22"/>
      <c r="BC143" s="22"/>
      <c r="BD143" s="22"/>
      <c r="BE143" s="22"/>
      <c r="BF143" s="22"/>
      <c r="BG143" s="21"/>
      <c r="BH143" s="21"/>
      <c r="BI143" s="21"/>
      <c r="BJ143" s="21"/>
      <c r="BK143" s="21"/>
      <c r="BL143" s="21"/>
      <c r="BM143" s="21"/>
    </row>
    <row r="144" spans="1:65" ht="15.75" customHeight="1" x14ac:dyDescent="0.4">
      <c r="A144" s="10"/>
      <c r="B144" s="10"/>
      <c r="C144" s="11"/>
      <c r="D144" s="11"/>
      <c r="E144" s="11"/>
      <c r="F144" s="21"/>
      <c r="G144" s="21"/>
      <c r="H144" s="21"/>
      <c r="I144" s="21"/>
      <c r="J144" s="21"/>
      <c r="K144" s="21"/>
      <c r="L144" s="21"/>
      <c r="M144" s="21"/>
      <c r="N144" s="14"/>
      <c r="O144" s="29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2"/>
      <c r="AK144" s="22"/>
      <c r="AL144" s="22"/>
      <c r="AM144" s="22"/>
      <c r="AN144" s="22"/>
      <c r="AO144" s="22"/>
      <c r="AP144" s="22"/>
      <c r="AQ144" s="30"/>
      <c r="AR144" s="20" t="s">
        <v>25</v>
      </c>
      <c r="AS144" s="21"/>
      <c r="AT144" s="21"/>
      <c r="AU144" s="21"/>
      <c r="AV144" s="21"/>
      <c r="AW144" s="21"/>
      <c r="AX144" s="21"/>
      <c r="AY144" s="21"/>
      <c r="AZ144" s="22"/>
      <c r="BA144" s="22"/>
      <c r="BB144" s="22"/>
      <c r="BC144" s="22"/>
      <c r="BD144" s="22"/>
      <c r="BE144" s="22"/>
      <c r="BF144" s="22"/>
      <c r="BG144" s="21"/>
      <c r="BH144" s="21"/>
      <c r="BI144" s="21"/>
      <c r="BJ144" s="21"/>
      <c r="BK144" s="21"/>
      <c r="BL144" s="21"/>
      <c r="BM144" s="21"/>
    </row>
    <row r="145" spans="1:75" ht="15.75" customHeight="1" x14ac:dyDescent="0.4">
      <c r="A145" s="10"/>
      <c r="B145" s="10"/>
      <c r="C145" s="11"/>
      <c r="D145" s="11"/>
      <c r="E145" s="11"/>
      <c r="F145" s="21"/>
      <c r="G145" s="21"/>
      <c r="H145" s="21"/>
      <c r="I145" s="21"/>
      <c r="J145" s="21"/>
      <c r="K145" s="21"/>
      <c r="L145" s="21"/>
      <c r="M145" s="21"/>
      <c r="N145" s="14"/>
      <c r="O145" s="40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2"/>
      <c r="AK145" s="42"/>
      <c r="AL145" s="42"/>
      <c r="AM145" s="42"/>
      <c r="AN145" s="42"/>
      <c r="AO145" s="42"/>
      <c r="AP145" s="42"/>
      <c r="AQ145" s="43"/>
      <c r="AR145" s="44"/>
      <c r="AS145" s="41"/>
      <c r="AT145" s="41"/>
      <c r="AU145" s="41"/>
      <c r="AV145" s="41"/>
      <c r="AW145" s="41"/>
      <c r="AX145" s="41"/>
      <c r="AY145" s="41"/>
      <c r="AZ145" s="42"/>
      <c r="BA145" s="42"/>
      <c r="BB145" s="42"/>
      <c r="BC145" s="42"/>
      <c r="BD145" s="42"/>
      <c r="BE145" s="42"/>
      <c r="BF145" s="42"/>
      <c r="BG145" s="41"/>
      <c r="BH145" s="41"/>
      <c r="BI145" s="41"/>
      <c r="BJ145" s="41"/>
      <c r="BK145" s="41"/>
      <c r="BL145" s="41"/>
      <c r="BM145" s="41"/>
    </row>
    <row r="146" spans="1:75" ht="18.75" customHeight="1" x14ac:dyDescent="0.4">
      <c r="A146" s="45" t="str">
        <f>IF(F146&lt;&gt;"",1,"")</f>
        <v/>
      </c>
      <c r="B146" s="45"/>
      <c r="C146" s="46"/>
      <c r="D146" s="46"/>
      <c r="E146" s="46"/>
      <c r="F146" s="47"/>
      <c r="G146" s="48"/>
      <c r="H146" s="47"/>
      <c r="I146" s="49"/>
      <c r="J146" s="49"/>
      <c r="K146" s="49"/>
      <c r="L146" s="49"/>
      <c r="M146" s="49"/>
      <c r="N146" s="49"/>
      <c r="O146" s="51"/>
      <c r="P146" s="52" t="s">
        <v>28</v>
      </c>
      <c r="Q146" s="52"/>
      <c r="R146" s="53"/>
      <c r="S146" s="53"/>
      <c r="T146" s="53"/>
      <c r="U146" s="53"/>
      <c r="V146" s="53"/>
      <c r="W146" s="53"/>
      <c r="X146" s="53"/>
      <c r="Y146" s="54" t="s">
        <v>29</v>
      </c>
      <c r="Z146" s="55" t="s">
        <v>30</v>
      </c>
      <c r="AA146" s="56"/>
      <c r="AB146" s="56"/>
      <c r="AC146" s="57" t="s">
        <v>31</v>
      </c>
      <c r="AD146" s="49"/>
      <c r="AE146" s="49"/>
      <c r="AF146" s="57" t="s">
        <v>32</v>
      </c>
      <c r="AG146" s="49"/>
      <c r="AH146" s="49"/>
      <c r="AI146" s="58" t="s">
        <v>33</v>
      </c>
      <c r="AJ146" s="59" t="s">
        <v>34</v>
      </c>
      <c r="AK146" s="56" t="s">
        <v>35</v>
      </c>
      <c r="AL146" s="56"/>
      <c r="AM146" s="60"/>
      <c r="AN146" s="49"/>
      <c r="AO146" s="49"/>
      <c r="AP146" s="49"/>
      <c r="AQ146" s="50"/>
      <c r="AR146" s="60"/>
      <c r="AS146" s="60" t="s">
        <v>36</v>
      </c>
      <c r="AT146" s="61">
        <f>ROUNDDOWN(AC147/BO146,-1)</f>
        <v>0</v>
      </c>
      <c r="AU146" s="61"/>
      <c r="AV146" s="61"/>
      <c r="AW146" s="61"/>
      <c r="AX146" s="61"/>
      <c r="AY146" s="58" t="s">
        <v>29</v>
      </c>
      <c r="AZ146" s="47"/>
      <c r="BA146" s="49"/>
      <c r="BB146" s="49"/>
      <c r="BC146" s="49"/>
      <c r="BD146" s="49"/>
      <c r="BE146" s="49"/>
      <c r="BF146" s="58"/>
      <c r="BG146" s="47"/>
      <c r="BH146" s="49"/>
      <c r="BI146" s="49"/>
      <c r="BJ146" s="49"/>
      <c r="BK146" s="49"/>
      <c r="BL146" s="49"/>
      <c r="BM146" s="58"/>
      <c r="BO146" s="2">
        <f>IF(AG146&gt;=4,12-AG146+4,3-AG146+1)</f>
        <v>4</v>
      </c>
      <c r="BW146" s="23" t="s">
        <v>37</v>
      </c>
    </row>
    <row r="147" spans="1:75" ht="18.75" customHeight="1" x14ac:dyDescent="0.4">
      <c r="A147" s="45"/>
      <c r="B147" s="45"/>
      <c r="C147" s="46"/>
      <c r="D147" s="46"/>
      <c r="E147" s="46"/>
      <c r="F147" s="62"/>
      <c r="G147" s="63"/>
      <c r="H147" s="62"/>
      <c r="I147" s="3"/>
      <c r="J147" s="3"/>
      <c r="K147" s="3"/>
      <c r="L147" s="3"/>
      <c r="M147" s="3"/>
      <c r="N147" s="3"/>
      <c r="O147" s="65"/>
      <c r="P147" s="66"/>
      <c r="Q147" s="66"/>
      <c r="R147" s="67"/>
      <c r="S147" s="67"/>
      <c r="T147" s="67"/>
      <c r="U147" s="67"/>
      <c r="V147" s="67"/>
      <c r="W147" s="67"/>
      <c r="X147" s="67"/>
      <c r="Y147" s="68"/>
      <c r="Z147" s="69" t="s">
        <v>38</v>
      </c>
      <c r="AA147" s="70"/>
      <c r="AB147" s="70"/>
      <c r="AC147" s="3"/>
      <c r="AD147" s="3"/>
      <c r="AE147" s="3"/>
      <c r="AF147" s="3"/>
      <c r="AG147" s="3"/>
      <c r="AH147" s="3"/>
      <c r="AI147" s="68" t="s">
        <v>29</v>
      </c>
      <c r="AJ147" s="71" t="s">
        <v>34</v>
      </c>
      <c r="AK147" s="70" t="s">
        <v>39</v>
      </c>
      <c r="AL147" s="70"/>
      <c r="AM147" s="72" t="s">
        <v>40</v>
      </c>
      <c r="AN147" s="3"/>
      <c r="AO147" s="3"/>
      <c r="AP147" s="72" t="s">
        <v>41</v>
      </c>
      <c r="AQ147" s="73" t="s">
        <v>42</v>
      </c>
      <c r="AR147" s="75" t="s">
        <v>43</v>
      </c>
      <c r="AS147" s="75" t="s">
        <v>44</v>
      </c>
      <c r="AT147" s="76">
        <f>R146</f>
        <v>0</v>
      </c>
      <c r="AU147" s="77"/>
      <c r="AV147" s="77"/>
      <c r="AW147" s="77"/>
      <c r="AX147" s="77"/>
      <c r="AY147" s="78" t="s">
        <v>29</v>
      </c>
      <c r="AZ147" s="62"/>
      <c r="BA147" s="3"/>
      <c r="BB147" s="3"/>
      <c r="BC147" s="3"/>
      <c r="BD147" s="3"/>
      <c r="BE147" s="3"/>
      <c r="BF147" s="79"/>
      <c r="BG147" s="62"/>
      <c r="BH147" s="3"/>
      <c r="BI147" s="3"/>
      <c r="BJ147" s="3"/>
      <c r="BK147" s="3"/>
      <c r="BL147" s="3"/>
      <c r="BM147" s="79"/>
      <c r="BW147" s="23" t="s">
        <v>45</v>
      </c>
    </row>
    <row r="148" spans="1:75" ht="18.75" customHeight="1" x14ac:dyDescent="0.4">
      <c r="A148" s="45"/>
      <c r="B148" s="45"/>
      <c r="C148" s="46"/>
      <c r="D148" s="46"/>
      <c r="E148" s="46"/>
      <c r="F148" s="80"/>
      <c r="G148" s="81"/>
      <c r="H148" s="80"/>
      <c r="I148" s="4"/>
      <c r="J148" s="4"/>
      <c r="K148" s="4"/>
      <c r="L148" s="4"/>
      <c r="M148" s="4"/>
      <c r="N148" s="4"/>
      <c r="O148" s="83"/>
      <c r="P148" s="84"/>
      <c r="Q148" s="84"/>
      <c r="R148" s="85"/>
      <c r="S148" s="85"/>
      <c r="T148" s="85"/>
      <c r="U148" s="85"/>
      <c r="V148" s="85"/>
      <c r="W148" s="85"/>
      <c r="X148" s="85"/>
      <c r="Y148" s="86"/>
      <c r="Z148" s="87"/>
      <c r="AA148" s="88"/>
      <c r="AB148" s="88"/>
      <c r="AC148" s="4"/>
      <c r="AD148" s="4"/>
      <c r="AE148" s="4"/>
      <c r="AF148" s="4"/>
      <c r="AG148" s="4"/>
      <c r="AH148" s="4"/>
      <c r="AI148" s="86"/>
      <c r="AJ148" s="89" t="s">
        <v>34</v>
      </c>
      <c r="AK148" s="88" t="s">
        <v>46</v>
      </c>
      <c r="AL148" s="88"/>
      <c r="AM148" s="90" t="s">
        <v>40</v>
      </c>
      <c r="AN148" s="4"/>
      <c r="AO148" s="4"/>
      <c r="AP148" s="90" t="s">
        <v>41</v>
      </c>
      <c r="AQ148" s="91" t="s">
        <v>42</v>
      </c>
      <c r="AR148" s="92"/>
      <c r="AS148" s="92" t="s">
        <v>47</v>
      </c>
      <c r="AT148" s="93">
        <f>AT146+AT147</f>
        <v>0</v>
      </c>
      <c r="AU148" s="94"/>
      <c r="AV148" s="94"/>
      <c r="AW148" s="94"/>
      <c r="AX148" s="94"/>
      <c r="AY148" s="95" t="s">
        <v>29</v>
      </c>
      <c r="AZ148" s="96">
        <f>IF(OR(AN147&lt;&gt;"",AN148&lt;&gt;""),0,IF(R146="",0,25700))</f>
        <v>0</v>
      </c>
      <c r="BA148" s="97"/>
      <c r="BB148" s="97"/>
      <c r="BC148" s="97"/>
      <c r="BD148" s="97"/>
      <c r="BE148" s="97"/>
      <c r="BF148" s="95" t="s">
        <v>29</v>
      </c>
      <c r="BG148" s="96">
        <f>IF(AT148&gt;AZ148,AZ148,AT148)</f>
        <v>0</v>
      </c>
      <c r="BH148" s="97"/>
      <c r="BI148" s="97"/>
      <c r="BJ148" s="97"/>
      <c r="BK148" s="97"/>
      <c r="BL148" s="97"/>
      <c r="BM148" s="95" t="s">
        <v>29</v>
      </c>
      <c r="BW148" s="23" t="s">
        <v>48</v>
      </c>
    </row>
    <row r="149" spans="1:75" ht="18.75" customHeight="1" x14ac:dyDescent="0.4">
      <c r="A149" s="45" t="str">
        <f>IF(F149&lt;&gt;"",A146+1,"")</f>
        <v/>
      </c>
      <c r="B149" s="45"/>
      <c r="C149" s="46"/>
      <c r="D149" s="46"/>
      <c r="E149" s="46"/>
      <c r="F149" s="47"/>
      <c r="G149" s="48"/>
      <c r="H149" s="47"/>
      <c r="I149" s="49"/>
      <c r="J149" s="49"/>
      <c r="K149" s="49"/>
      <c r="L149" s="49"/>
      <c r="M149" s="49"/>
      <c r="N149" s="49"/>
      <c r="O149" s="51"/>
      <c r="P149" s="52" t="s">
        <v>28</v>
      </c>
      <c r="Q149" s="52"/>
      <c r="R149" s="53"/>
      <c r="S149" s="53"/>
      <c r="T149" s="53"/>
      <c r="U149" s="53"/>
      <c r="V149" s="53"/>
      <c r="W149" s="53"/>
      <c r="X149" s="53"/>
      <c r="Y149" s="54" t="s">
        <v>29</v>
      </c>
      <c r="Z149" s="55" t="s">
        <v>30</v>
      </c>
      <c r="AA149" s="56"/>
      <c r="AB149" s="56"/>
      <c r="AC149" s="57" t="s">
        <v>31</v>
      </c>
      <c r="AD149" s="49"/>
      <c r="AE149" s="49"/>
      <c r="AF149" s="57" t="s">
        <v>32</v>
      </c>
      <c r="AG149" s="49"/>
      <c r="AH149" s="49"/>
      <c r="AI149" s="58" t="s">
        <v>33</v>
      </c>
      <c r="AJ149" s="59" t="s">
        <v>34</v>
      </c>
      <c r="AK149" s="56" t="s">
        <v>35</v>
      </c>
      <c r="AL149" s="56"/>
      <c r="AM149" s="60"/>
      <c r="AN149" s="49"/>
      <c r="AO149" s="49"/>
      <c r="AP149" s="49"/>
      <c r="AQ149" s="50"/>
      <c r="AR149" s="60"/>
      <c r="AS149" s="60" t="s">
        <v>36</v>
      </c>
      <c r="AT149" s="61">
        <f>ROUNDDOWN(AC150/BO149,-1)</f>
        <v>0</v>
      </c>
      <c r="AU149" s="61"/>
      <c r="AV149" s="61"/>
      <c r="AW149" s="61"/>
      <c r="AX149" s="61"/>
      <c r="AY149" s="58" t="s">
        <v>29</v>
      </c>
      <c r="AZ149" s="47"/>
      <c r="BA149" s="49"/>
      <c r="BB149" s="49"/>
      <c r="BC149" s="49"/>
      <c r="BD149" s="49"/>
      <c r="BE149" s="49"/>
      <c r="BF149" s="58"/>
      <c r="BG149" s="47"/>
      <c r="BH149" s="49"/>
      <c r="BI149" s="49"/>
      <c r="BJ149" s="49"/>
      <c r="BK149" s="49"/>
      <c r="BL149" s="49"/>
      <c r="BM149" s="58"/>
      <c r="BO149" s="2">
        <f>IF(AG149&gt;=4,12-AG149+4,3-AG149+1)</f>
        <v>4</v>
      </c>
      <c r="BW149" s="23" t="s">
        <v>49</v>
      </c>
    </row>
    <row r="150" spans="1:75" ht="18.75" customHeight="1" x14ac:dyDescent="0.4">
      <c r="A150" s="45"/>
      <c r="B150" s="45"/>
      <c r="C150" s="46"/>
      <c r="D150" s="46"/>
      <c r="E150" s="46"/>
      <c r="F150" s="62"/>
      <c r="G150" s="63"/>
      <c r="H150" s="62"/>
      <c r="I150" s="3"/>
      <c r="J150" s="3"/>
      <c r="K150" s="3"/>
      <c r="L150" s="3"/>
      <c r="M150" s="3"/>
      <c r="N150" s="3"/>
      <c r="O150" s="65"/>
      <c r="P150" s="66"/>
      <c r="Q150" s="66"/>
      <c r="R150" s="67"/>
      <c r="S150" s="67"/>
      <c r="T150" s="67"/>
      <c r="U150" s="67"/>
      <c r="V150" s="67"/>
      <c r="W150" s="67"/>
      <c r="X150" s="67"/>
      <c r="Y150" s="68"/>
      <c r="Z150" s="69" t="s">
        <v>38</v>
      </c>
      <c r="AA150" s="70"/>
      <c r="AB150" s="70"/>
      <c r="AC150" s="3"/>
      <c r="AD150" s="3"/>
      <c r="AE150" s="3"/>
      <c r="AF150" s="3"/>
      <c r="AG150" s="3"/>
      <c r="AH150" s="3"/>
      <c r="AI150" s="68" t="s">
        <v>29</v>
      </c>
      <c r="AJ150" s="71" t="s">
        <v>34</v>
      </c>
      <c r="AK150" s="70" t="s">
        <v>39</v>
      </c>
      <c r="AL150" s="70"/>
      <c r="AM150" s="72" t="s">
        <v>40</v>
      </c>
      <c r="AN150" s="3"/>
      <c r="AO150" s="3"/>
      <c r="AP150" s="72" t="s">
        <v>41</v>
      </c>
      <c r="AQ150" s="73" t="s">
        <v>42</v>
      </c>
      <c r="AR150" s="75" t="s">
        <v>43</v>
      </c>
      <c r="AS150" s="75" t="s">
        <v>44</v>
      </c>
      <c r="AT150" s="76">
        <f>R149</f>
        <v>0</v>
      </c>
      <c r="AU150" s="77"/>
      <c r="AV150" s="77"/>
      <c r="AW150" s="77"/>
      <c r="AX150" s="77"/>
      <c r="AY150" s="79" t="s">
        <v>29</v>
      </c>
      <c r="AZ150" s="62"/>
      <c r="BA150" s="3"/>
      <c r="BB150" s="3"/>
      <c r="BC150" s="3"/>
      <c r="BD150" s="3"/>
      <c r="BE150" s="3"/>
      <c r="BF150" s="79"/>
      <c r="BG150" s="62"/>
      <c r="BH150" s="3"/>
      <c r="BI150" s="3"/>
      <c r="BJ150" s="3"/>
      <c r="BK150" s="3"/>
      <c r="BL150" s="3"/>
      <c r="BM150" s="79"/>
      <c r="BW150" s="23" t="s">
        <v>50</v>
      </c>
    </row>
    <row r="151" spans="1:75" ht="18.75" customHeight="1" x14ac:dyDescent="0.4">
      <c r="A151" s="45"/>
      <c r="B151" s="45"/>
      <c r="C151" s="46"/>
      <c r="D151" s="46"/>
      <c r="E151" s="46"/>
      <c r="F151" s="80"/>
      <c r="G151" s="81"/>
      <c r="H151" s="80"/>
      <c r="I151" s="4"/>
      <c r="J151" s="4"/>
      <c r="K151" s="4"/>
      <c r="L151" s="4"/>
      <c r="M151" s="4"/>
      <c r="N151" s="4"/>
      <c r="O151" s="83"/>
      <c r="P151" s="84"/>
      <c r="Q151" s="84"/>
      <c r="R151" s="85"/>
      <c r="S151" s="85"/>
      <c r="T151" s="85"/>
      <c r="U151" s="85"/>
      <c r="V151" s="85"/>
      <c r="W151" s="85"/>
      <c r="X151" s="85"/>
      <c r="Y151" s="86"/>
      <c r="Z151" s="87"/>
      <c r="AA151" s="88"/>
      <c r="AB151" s="88"/>
      <c r="AC151" s="4"/>
      <c r="AD151" s="4"/>
      <c r="AE151" s="4"/>
      <c r="AF151" s="4"/>
      <c r="AG151" s="4"/>
      <c r="AH151" s="4"/>
      <c r="AI151" s="86"/>
      <c r="AJ151" s="89" t="s">
        <v>34</v>
      </c>
      <c r="AK151" s="88" t="s">
        <v>46</v>
      </c>
      <c r="AL151" s="88"/>
      <c r="AM151" s="90" t="s">
        <v>40</v>
      </c>
      <c r="AN151" s="4"/>
      <c r="AO151" s="4"/>
      <c r="AP151" s="90" t="s">
        <v>41</v>
      </c>
      <c r="AQ151" s="91" t="s">
        <v>42</v>
      </c>
      <c r="AR151" s="92"/>
      <c r="AS151" s="92" t="s">
        <v>47</v>
      </c>
      <c r="AT151" s="93">
        <f>AT149+AT150</f>
        <v>0</v>
      </c>
      <c r="AU151" s="94"/>
      <c r="AV151" s="94"/>
      <c r="AW151" s="94"/>
      <c r="AX151" s="94"/>
      <c r="AY151" s="95" t="s">
        <v>29</v>
      </c>
      <c r="AZ151" s="96">
        <f>IF(OR(AN150&lt;&gt;"",AN151&lt;&gt;""),0,IF(R149="",0,25700))</f>
        <v>0</v>
      </c>
      <c r="BA151" s="97"/>
      <c r="BB151" s="97"/>
      <c r="BC151" s="97"/>
      <c r="BD151" s="97"/>
      <c r="BE151" s="97"/>
      <c r="BF151" s="95" t="s">
        <v>29</v>
      </c>
      <c r="BG151" s="96">
        <f>IF(AT151&gt;AZ151,AZ151,AT151)</f>
        <v>0</v>
      </c>
      <c r="BH151" s="97"/>
      <c r="BI151" s="97"/>
      <c r="BJ151" s="97"/>
      <c r="BK151" s="97"/>
      <c r="BL151" s="97"/>
      <c r="BM151" s="95" t="s">
        <v>29</v>
      </c>
      <c r="BW151" s="98" t="s">
        <v>51</v>
      </c>
    </row>
    <row r="152" spans="1:75" ht="18.75" customHeight="1" x14ac:dyDescent="0.4">
      <c r="A152" s="45" t="str">
        <f>IF(F152&lt;&gt;"",A149+1,"")</f>
        <v/>
      </c>
      <c r="B152" s="45"/>
      <c r="C152" s="46"/>
      <c r="D152" s="46"/>
      <c r="E152" s="46"/>
      <c r="F152" s="47"/>
      <c r="G152" s="48"/>
      <c r="H152" s="47"/>
      <c r="I152" s="49"/>
      <c r="J152" s="49"/>
      <c r="K152" s="49"/>
      <c r="L152" s="49"/>
      <c r="M152" s="49"/>
      <c r="N152" s="49"/>
      <c r="O152" s="51"/>
      <c r="P152" s="52" t="s">
        <v>28</v>
      </c>
      <c r="Q152" s="52"/>
      <c r="R152" s="53"/>
      <c r="S152" s="53"/>
      <c r="T152" s="53"/>
      <c r="U152" s="53"/>
      <c r="V152" s="53"/>
      <c r="W152" s="53"/>
      <c r="X152" s="53"/>
      <c r="Y152" s="54" t="s">
        <v>29</v>
      </c>
      <c r="Z152" s="55" t="s">
        <v>30</v>
      </c>
      <c r="AA152" s="56"/>
      <c r="AB152" s="56"/>
      <c r="AC152" s="57" t="s">
        <v>31</v>
      </c>
      <c r="AD152" s="49"/>
      <c r="AE152" s="49"/>
      <c r="AF152" s="57" t="s">
        <v>32</v>
      </c>
      <c r="AG152" s="49"/>
      <c r="AH152" s="49"/>
      <c r="AI152" s="58" t="s">
        <v>33</v>
      </c>
      <c r="AJ152" s="59" t="s">
        <v>34</v>
      </c>
      <c r="AK152" s="56" t="s">
        <v>35</v>
      </c>
      <c r="AL152" s="56"/>
      <c r="AM152" s="60"/>
      <c r="AN152" s="49"/>
      <c r="AO152" s="49"/>
      <c r="AP152" s="49"/>
      <c r="AQ152" s="50"/>
      <c r="AR152" s="60"/>
      <c r="AS152" s="60" t="s">
        <v>36</v>
      </c>
      <c r="AT152" s="61">
        <f>ROUNDDOWN(AC153/BO152,-1)</f>
        <v>0</v>
      </c>
      <c r="AU152" s="61"/>
      <c r="AV152" s="61"/>
      <c r="AW152" s="61"/>
      <c r="AX152" s="61"/>
      <c r="AY152" s="58" t="s">
        <v>29</v>
      </c>
      <c r="AZ152" s="47"/>
      <c r="BA152" s="49"/>
      <c r="BB152" s="49"/>
      <c r="BC152" s="49"/>
      <c r="BD152" s="49"/>
      <c r="BE152" s="49"/>
      <c r="BF152" s="58"/>
      <c r="BG152" s="47"/>
      <c r="BH152" s="49"/>
      <c r="BI152" s="49"/>
      <c r="BJ152" s="49"/>
      <c r="BK152" s="49"/>
      <c r="BL152" s="49"/>
      <c r="BM152" s="58"/>
      <c r="BO152" s="2">
        <f>IF(AG152&gt;=4,12-AG152+4,3-AG152+1)</f>
        <v>4</v>
      </c>
      <c r="BW152" s="23" t="s">
        <v>52</v>
      </c>
    </row>
    <row r="153" spans="1:75" ht="18.75" customHeight="1" x14ac:dyDescent="0.4">
      <c r="A153" s="45"/>
      <c r="B153" s="45"/>
      <c r="C153" s="46"/>
      <c r="D153" s="46"/>
      <c r="E153" s="46"/>
      <c r="F153" s="62"/>
      <c r="G153" s="63"/>
      <c r="H153" s="62"/>
      <c r="I153" s="3"/>
      <c r="J153" s="3"/>
      <c r="K153" s="3"/>
      <c r="L153" s="3"/>
      <c r="M153" s="3"/>
      <c r="N153" s="3"/>
      <c r="O153" s="65"/>
      <c r="P153" s="66"/>
      <c r="Q153" s="66"/>
      <c r="R153" s="67"/>
      <c r="S153" s="67"/>
      <c r="T153" s="67"/>
      <c r="U153" s="67"/>
      <c r="V153" s="67"/>
      <c r="W153" s="67"/>
      <c r="X153" s="67"/>
      <c r="Y153" s="68"/>
      <c r="Z153" s="69" t="s">
        <v>38</v>
      </c>
      <c r="AA153" s="70"/>
      <c r="AB153" s="70"/>
      <c r="AC153" s="3"/>
      <c r="AD153" s="3"/>
      <c r="AE153" s="3"/>
      <c r="AF153" s="3"/>
      <c r="AG153" s="3"/>
      <c r="AH153" s="3"/>
      <c r="AI153" s="68" t="s">
        <v>29</v>
      </c>
      <c r="AJ153" s="71" t="s">
        <v>34</v>
      </c>
      <c r="AK153" s="70" t="s">
        <v>39</v>
      </c>
      <c r="AL153" s="70"/>
      <c r="AM153" s="72" t="s">
        <v>40</v>
      </c>
      <c r="AN153" s="3"/>
      <c r="AO153" s="3"/>
      <c r="AP153" s="72" t="s">
        <v>41</v>
      </c>
      <c r="AQ153" s="73" t="s">
        <v>42</v>
      </c>
      <c r="AR153" s="75" t="s">
        <v>43</v>
      </c>
      <c r="AS153" s="75" t="s">
        <v>44</v>
      </c>
      <c r="AT153" s="76">
        <f>R152</f>
        <v>0</v>
      </c>
      <c r="AU153" s="77"/>
      <c r="AV153" s="77"/>
      <c r="AW153" s="77"/>
      <c r="AX153" s="77"/>
      <c r="AY153" s="79" t="s">
        <v>29</v>
      </c>
      <c r="AZ153" s="62"/>
      <c r="BA153" s="3"/>
      <c r="BB153" s="3"/>
      <c r="BC153" s="3"/>
      <c r="BD153" s="3"/>
      <c r="BE153" s="3"/>
      <c r="BF153" s="79"/>
      <c r="BG153" s="62"/>
      <c r="BH153" s="3"/>
      <c r="BI153" s="3"/>
      <c r="BJ153" s="3"/>
      <c r="BK153" s="3"/>
      <c r="BL153" s="3"/>
      <c r="BM153" s="79"/>
      <c r="BW153" s="23" t="s">
        <v>53</v>
      </c>
    </row>
    <row r="154" spans="1:75" ht="18.75" customHeight="1" x14ac:dyDescent="0.4">
      <c r="A154" s="45"/>
      <c r="B154" s="45"/>
      <c r="C154" s="46"/>
      <c r="D154" s="46"/>
      <c r="E154" s="46"/>
      <c r="F154" s="80"/>
      <c r="G154" s="81"/>
      <c r="H154" s="80"/>
      <c r="I154" s="4"/>
      <c r="J154" s="4"/>
      <c r="K154" s="4"/>
      <c r="L154" s="4"/>
      <c r="M154" s="4"/>
      <c r="N154" s="4"/>
      <c r="O154" s="83"/>
      <c r="P154" s="84"/>
      <c r="Q154" s="84"/>
      <c r="R154" s="85"/>
      <c r="S154" s="85"/>
      <c r="T154" s="85"/>
      <c r="U154" s="85"/>
      <c r="V154" s="85"/>
      <c r="W154" s="85"/>
      <c r="X154" s="85"/>
      <c r="Y154" s="86"/>
      <c r="Z154" s="87"/>
      <c r="AA154" s="88"/>
      <c r="AB154" s="88"/>
      <c r="AC154" s="4"/>
      <c r="AD154" s="4"/>
      <c r="AE154" s="4"/>
      <c r="AF154" s="4"/>
      <c r="AG154" s="4"/>
      <c r="AH154" s="4"/>
      <c r="AI154" s="86"/>
      <c r="AJ154" s="89" t="s">
        <v>34</v>
      </c>
      <c r="AK154" s="88" t="s">
        <v>46</v>
      </c>
      <c r="AL154" s="88"/>
      <c r="AM154" s="90" t="s">
        <v>40</v>
      </c>
      <c r="AN154" s="4"/>
      <c r="AO154" s="4"/>
      <c r="AP154" s="90" t="s">
        <v>41</v>
      </c>
      <c r="AQ154" s="91" t="s">
        <v>42</v>
      </c>
      <c r="AR154" s="92"/>
      <c r="AS154" s="92" t="s">
        <v>47</v>
      </c>
      <c r="AT154" s="93">
        <f>AT152+AT153</f>
        <v>0</v>
      </c>
      <c r="AU154" s="94"/>
      <c r="AV154" s="94"/>
      <c r="AW154" s="94"/>
      <c r="AX154" s="94"/>
      <c r="AY154" s="95" t="s">
        <v>29</v>
      </c>
      <c r="AZ154" s="96">
        <f>IF(OR(AN153&lt;&gt;"",AN154&lt;&gt;""),0,IF(R152="",0,25700))</f>
        <v>0</v>
      </c>
      <c r="BA154" s="97"/>
      <c r="BB154" s="97"/>
      <c r="BC154" s="97"/>
      <c r="BD154" s="97"/>
      <c r="BE154" s="97"/>
      <c r="BF154" s="95" t="s">
        <v>29</v>
      </c>
      <c r="BG154" s="96">
        <f>IF(AT154&gt;AZ154,AZ154,AT154)</f>
        <v>0</v>
      </c>
      <c r="BH154" s="97"/>
      <c r="BI154" s="97"/>
      <c r="BJ154" s="97"/>
      <c r="BK154" s="97"/>
      <c r="BL154" s="97"/>
      <c r="BM154" s="95" t="s">
        <v>29</v>
      </c>
      <c r="BW154" s="23" t="s">
        <v>54</v>
      </c>
    </row>
    <row r="155" spans="1:75" ht="18.75" customHeight="1" x14ac:dyDescent="0.4">
      <c r="A155" s="45" t="str">
        <f>IF(F155&lt;&gt;"",A152+1,"")</f>
        <v/>
      </c>
      <c r="B155" s="45"/>
      <c r="C155" s="46"/>
      <c r="D155" s="46"/>
      <c r="E155" s="46"/>
      <c r="F155" s="47"/>
      <c r="G155" s="48"/>
      <c r="H155" s="47"/>
      <c r="I155" s="49"/>
      <c r="J155" s="49"/>
      <c r="K155" s="49"/>
      <c r="L155" s="49"/>
      <c r="M155" s="49"/>
      <c r="N155" s="49"/>
      <c r="O155" s="51"/>
      <c r="P155" s="52" t="s">
        <v>28</v>
      </c>
      <c r="Q155" s="52"/>
      <c r="R155" s="53"/>
      <c r="S155" s="53"/>
      <c r="T155" s="53"/>
      <c r="U155" s="53"/>
      <c r="V155" s="53"/>
      <c r="W155" s="53"/>
      <c r="X155" s="53"/>
      <c r="Y155" s="54" t="s">
        <v>29</v>
      </c>
      <c r="Z155" s="55" t="s">
        <v>30</v>
      </c>
      <c r="AA155" s="56"/>
      <c r="AB155" s="56"/>
      <c r="AC155" s="57" t="s">
        <v>31</v>
      </c>
      <c r="AD155" s="49"/>
      <c r="AE155" s="49"/>
      <c r="AF155" s="57" t="s">
        <v>32</v>
      </c>
      <c r="AG155" s="49"/>
      <c r="AH155" s="49"/>
      <c r="AI155" s="58" t="s">
        <v>33</v>
      </c>
      <c r="AJ155" s="59" t="s">
        <v>34</v>
      </c>
      <c r="AK155" s="56" t="s">
        <v>35</v>
      </c>
      <c r="AL155" s="56"/>
      <c r="AM155" s="60"/>
      <c r="AN155" s="49"/>
      <c r="AO155" s="49"/>
      <c r="AP155" s="49"/>
      <c r="AQ155" s="50"/>
      <c r="AR155" s="60"/>
      <c r="AS155" s="60" t="s">
        <v>36</v>
      </c>
      <c r="AT155" s="61">
        <f>ROUNDDOWN(AC156/BO155,-1)</f>
        <v>0</v>
      </c>
      <c r="AU155" s="61"/>
      <c r="AV155" s="61"/>
      <c r="AW155" s="61"/>
      <c r="AX155" s="61"/>
      <c r="AY155" s="58" t="s">
        <v>29</v>
      </c>
      <c r="AZ155" s="47"/>
      <c r="BA155" s="49"/>
      <c r="BB155" s="49"/>
      <c r="BC155" s="49"/>
      <c r="BD155" s="49"/>
      <c r="BE155" s="49"/>
      <c r="BF155" s="58"/>
      <c r="BG155" s="47"/>
      <c r="BH155" s="49"/>
      <c r="BI155" s="49"/>
      <c r="BJ155" s="49"/>
      <c r="BK155" s="49"/>
      <c r="BL155" s="49"/>
      <c r="BM155" s="58"/>
      <c r="BO155" s="2">
        <f>IF(AG155&gt;=4,12-AG155+4,3-AG155+1)</f>
        <v>4</v>
      </c>
      <c r="BW155" s="23" t="s">
        <v>55</v>
      </c>
    </row>
    <row r="156" spans="1:75" ht="18.75" customHeight="1" x14ac:dyDescent="0.4">
      <c r="A156" s="45"/>
      <c r="B156" s="45"/>
      <c r="C156" s="46"/>
      <c r="D156" s="46"/>
      <c r="E156" s="46"/>
      <c r="F156" s="62"/>
      <c r="G156" s="63"/>
      <c r="H156" s="62"/>
      <c r="I156" s="3"/>
      <c r="J156" s="3"/>
      <c r="K156" s="3"/>
      <c r="L156" s="3"/>
      <c r="M156" s="3"/>
      <c r="N156" s="3"/>
      <c r="O156" s="65"/>
      <c r="P156" s="66"/>
      <c r="Q156" s="66"/>
      <c r="R156" s="67"/>
      <c r="S156" s="67"/>
      <c r="T156" s="67"/>
      <c r="U156" s="67"/>
      <c r="V156" s="67"/>
      <c r="W156" s="67"/>
      <c r="X156" s="67"/>
      <c r="Y156" s="68"/>
      <c r="Z156" s="69" t="s">
        <v>38</v>
      </c>
      <c r="AA156" s="70"/>
      <c r="AB156" s="70"/>
      <c r="AC156" s="3"/>
      <c r="AD156" s="3"/>
      <c r="AE156" s="3"/>
      <c r="AF156" s="3"/>
      <c r="AG156" s="3"/>
      <c r="AH156" s="3"/>
      <c r="AI156" s="68" t="s">
        <v>29</v>
      </c>
      <c r="AJ156" s="71" t="s">
        <v>34</v>
      </c>
      <c r="AK156" s="70" t="s">
        <v>39</v>
      </c>
      <c r="AL156" s="70"/>
      <c r="AM156" s="72" t="s">
        <v>40</v>
      </c>
      <c r="AN156" s="3"/>
      <c r="AO156" s="3"/>
      <c r="AP156" s="72" t="s">
        <v>41</v>
      </c>
      <c r="AQ156" s="73" t="s">
        <v>42</v>
      </c>
      <c r="AR156" s="75" t="s">
        <v>43</v>
      </c>
      <c r="AS156" s="75" t="s">
        <v>44</v>
      </c>
      <c r="AT156" s="76">
        <f>R155</f>
        <v>0</v>
      </c>
      <c r="AU156" s="77"/>
      <c r="AV156" s="77"/>
      <c r="AW156" s="77"/>
      <c r="AX156" s="77"/>
      <c r="AY156" s="79" t="s">
        <v>29</v>
      </c>
      <c r="AZ156" s="62"/>
      <c r="BA156" s="3"/>
      <c r="BB156" s="3"/>
      <c r="BC156" s="3"/>
      <c r="BD156" s="3"/>
      <c r="BE156" s="3"/>
      <c r="BF156" s="79"/>
      <c r="BG156" s="62"/>
      <c r="BH156" s="3"/>
      <c r="BI156" s="3"/>
      <c r="BJ156" s="3"/>
      <c r="BK156" s="3"/>
      <c r="BL156" s="3"/>
      <c r="BM156" s="79"/>
    </row>
    <row r="157" spans="1:75" ht="18.75" customHeight="1" x14ac:dyDescent="0.4">
      <c r="A157" s="45"/>
      <c r="B157" s="45"/>
      <c r="C157" s="46"/>
      <c r="D157" s="46"/>
      <c r="E157" s="46"/>
      <c r="F157" s="80"/>
      <c r="G157" s="81"/>
      <c r="H157" s="80"/>
      <c r="I157" s="4"/>
      <c r="J157" s="4"/>
      <c r="K157" s="4"/>
      <c r="L157" s="4"/>
      <c r="M157" s="4"/>
      <c r="N157" s="4"/>
      <c r="O157" s="83"/>
      <c r="P157" s="84"/>
      <c r="Q157" s="84"/>
      <c r="R157" s="85"/>
      <c r="S157" s="85"/>
      <c r="T157" s="85"/>
      <c r="U157" s="85"/>
      <c r="V157" s="85"/>
      <c r="W157" s="85"/>
      <c r="X157" s="85"/>
      <c r="Y157" s="86"/>
      <c r="Z157" s="87"/>
      <c r="AA157" s="88"/>
      <c r="AB157" s="88"/>
      <c r="AC157" s="4"/>
      <c r="AD157" s="4"/>
      <c r="AE157" s="4"/>
      <c r="AF157" s="4"/>
      <c r="AG157" s="4"/>
      <c r="AH157" s="4"/>
      <c r="AI157" s="86"/>
      <c r="AJ157" s="89" t="s">
        <v>34</v>
      </c>
      <c r="AK157" s="88" t="s">
        <v>46</v>
      </c>
      <c r="AL157" s="88"/>
      <c r="AM157" s="90" t="s">
        <v>40</v>
      </c>
      <c r="AN157" s="4"/>
      <c r="AO157" s="4"/>
      <c r="AP157" s="90" t="s">
        <v>41</v>
      </c>
      <c r="AQ157" s="91" t="s">
        <v>42</v>
      </c>
      <c r="AR157" s="92"/>
      <c r="AS157" s="92" t="s">
        <v>47</v>
      </c>
      <c r="AT157" s="93">
        <f>AT155+AT156</f>
        <v>0</v>
      </c>
      <c r="AU157" s="94"/>
      <c r="AV157" s="94"/>
      <c r="AW157" s="94"/>
      <c r="AX157" s="94"/>
      <c r="AY157" s="95" t="s">
        <v>29</v>
      </c>
      <c r="AZ157" s="96">
        <f>IF(OR(AN156&lt;&gt;"",AN157&lt;&gt;""),0,IF(R155="",0,25700))</f>
        <v>0</v>
      </c>
      <c r="BA157" s="97"/>
      <c r="BB157" s="97"/>
      <c r="BC157" s="97"/>
      <c r="BD157" s="97"/>
      <c r="BE157" s="97"/>
      <c r="BF157" s="95" t="s">
        <v>29</v>
      </c>
      <c r="BG157" s="96">
        <f>IF(AT157&gt;AZ157,AZ157,AT157)</f>
        <v>0</v>
      </c>
      <c r="BH157" s="97"/>
      <c r="BI157" s="97"/>
      <c r="BJ157" s="97"/>
      <c r="BK157" s="97"/>
      <c r="BL157" s="97"/>
      <c r="BM157" s="95" t="s">
        <v>29</v>
      </c>
    </row>
    <row r="158" spans="1:75" ht="18.75" customHeight="1" x14ac:dyDescent="0.4">
      <c r="A158" s="45" t="str">
        <f>IF(F158&lt;&gt;"",A155+1,"")</f>
        <v/>
      </c>
      <c r="B158" s="45"/>
      <c r="C158" s="46"/>
      <c r="D158" s="46"/>
      <c r="E158" s="46"/>
      <c r="F158" s="47"/>
      <c r="G158" s="48"/>
      <c r="H158" s="47"/>
      <c r="I158" s="49"/>
      <c r="J158" s="49"/>
      <c r="K158" s="49"/>
      <c r="L158" s="49"/>
      <c r="M158" s="49"/>
      <c r="N158" s="49"/>
      <c r="O158" s="65"/>
      <c r="P158" s="66" t="s">
        <v>28</v>
      </c>
      <c r="Q158" s="66"/>
      <c r="R158" s="67"/>
      <c r="S158" s="67"/>
      <c r="T158" s="67"/>
      <c r="U158" s="67"/>
      <c r="V158" s="67"/>
      <c r="W158" s="67"/>
      <c r="X158" s="67"/>
      <c r="Y158" s="68" t="s">
        <v>29</v>
      </c>
      <c r="Z158" s="55" t="s">
        <v>30</v>
      </c>
      <c r="AA158" s="56"/>
      <c r="AB158" s="56"/>
      <c r="AC158" s="57" t="s">
        <v>31</v>
      </c>
      <c r="AD158" s="49"/>
      <c r="AE158" s="49"/>
      <c r="AF158" s="57" t="s">
        <v>32</v>
      </c>
      <c r="AG158" s="49"/>
      <c r="AH158" s="49"/>
      <c r="AI158" s="58" t="s">
        <v>33</v>
      </c>
      <c r="AJ158" s="59" t="s">
        <v>34</v>
      </c>
      <c r="AK158" s="56" t="s">
        <v>35</v>
      </c>
      <c r="AL158" s="56"/>
      <c r="AM158" s="60"/>
      <c r="AN158" s="49"/>
      <c r="AO158" s="49"/>
      <c r="AP158" s="49"/>
      <c r="AQ158" s="50"/>
      <c r="AR158" s="60"/>
      <c r="AS158" s="60" t="s">
        <v>36</v>
      </c>
      <c r="AT158" s="61">
        <f>ROUNDDOWN(AC159/BO158,-1)</f>
        <v>0</v>
      </c>
      <c r="AU158" s="61"/>
      <c r="AV158" s="61"/>
      <c r="AW158" s="61"/>
      <c r="AX158" s="61"/>
      <c r="AY158" s="58" t="s">
        <v>29</v>
      </c>
      <c r="AZ158" s="47"/>
      <c r="BA158" s="49"/>
      <c r="BB158" s="49"/>
      <c r="BC158" s="49"/>
      <c r="BD158" s="49"/>
      <c r="BE158" s="49"/>
      <c r="BF158" s="58"/>
      <c r="BG158" s="47"/>
      <c r="BH158" s="49"/>
      <c r="BI158" s="49"/>
      <c r="BJ158" s="49"/>
      <c r="BK158" s="49"/>
      <c r="BL158" s="49"/>
      <c r="BM158" s="58"/>
      <c r="BO158" s="2">
        <f>IF(AG158&gt;=4,12-AG158+4,3-AG158+1)</f>
        <v>4</v>
      </c>
    </row>
    <row r="159" spans="1:75" ht="18.75" customHeight="1" x14ac:dyDescent="0.4">
      <c r="A159" s="45"/>
      <c r="B159" s="45"/>
      <c r="C159" s="46"/>
      <c r="D159" s="46"/>
      <c r="E159" s="46"/>
      <c r="F159" s="62"/>
      <c r="G159" s="63"/>
      <c r="H159" s="62"/>
      <c r="I159" s="3"/>
      <c r="J159" s="3"/>
      <c r="K159" s="3"/>
      <c r="L159" s="3"/>
      <c r="M159" s="3"/>
      <c r="N159" s="3"/>
      <c r="O159" s="65"/>
      <c r="P159" s="66"/>
      <c r="Q159" s="66"/>
      <c r="R159" s="67"/>
      <c r="S159" s="67"/>
      <c r="T159" s="67"/>
      <c r="U159" s="67"/>
      <c r="V159" s="67"/>
      <c r="W159" s="67"/>
      <c r="X159" s="67"/>
      <c r="Y159" s="68"/>
      <c r="Z159" s="69" t="s">
        <v>38</v>
      </c>
      <c r="AA159" s="70"/>
      <c r="AB159" s="70"/>
      <c r="AC159" s="3"/>
      <c r="AD159" s="3"/>
      <c r="AE159" s="3"/>
      <c r="AF159" s="3"/>
      <c r="AG159" s="3"/>
      <c r="AH159" s="3"/>
      <c r="AI159" s="68" t="s">
        <v>29</v>
      </c>
      <c r="AJ159" s="71" t="s">
        <v>34</v>
      </c>
      <c r="AK159" s="70" t="s">
        <v>39</v>
      </c>
      <c r="AL159" s="70"/>
      <c r="AM159" s="72" t="s">
        <v>40</v>
      </c>
      <c r="AN159" s="3"/>
      <c r="AO159" s="3"/>
      <c r="AP159" s="72" t="s">
        <v>41</v>
      </c>
      <c r="AQ159" s="73" t="s">
        <v>42</v>
      </c>
      <c r="AR159" s="75" t="s">
        <v>43</v>
      </c>
      <c r="AS159" s="75" t="s">
        <v>44</v>
      </c>
      <c r="AT159" s="76">
        <f>R158</f>
        <v>0</v>
      </c>
      <c r="AU159" s="77"/>
      <c r="AV159" s="77"/>
      <c r="AW159" s="77"/>
      <c r="AX159" s="77"/>
      <c r="AY159" s="79" t="s">
        <v>29</v>
      </c>
      <c r="AZ159" s="62"/>
      <c r="BA159" s="3"/>
      <c r="BB159" s="3"/>
      <c r="BC159" s="3"/>
      <c r="BD159" s="3"/>
      <c r="BE159" s="3"/>
      <c r="BF159" s="79"/>
      <c r="BG159" s="62"/>
      <c r="BH159" s="3"/>
      <c r="BI159" s="3"/>
      <c r="BJ159" s="3"/>
      <c r="BK159" s="3"/>
      <c r="BL159" s="3"/>
      <c r="BM159" s="79"/>
    </row>
    <row r="160" spans="1:75" ht="18.75" customHeight="1" thickBot="1" x14ac:dyDescent="0.45">
      <c r="A160" s="45"/>
      <c r="B160" s="45"/>
      <c r="C160" s="46"/>
      <c r="D160" s="46"/>
      <c r="E160" s="46"/>
      <c r="F160" s="80"/>
      <c r="G160" s="81"/>
      <c r="H160" s="80"/>
      <c r="I160" s="4"/>
      <c r="J160" s="4"/>
      <c r="K160" s="4"/>
      <c r="L160" s="4"/>
      <c r="M160" s="4"/>
      <c r="N160" s="4"/>
      <c r="O160" s="99"/>
      <c r="P160" s="100"/>
      <c r="Q160" s="100"/>
      <c r="R160" s="101"/>
      <c r="S160" s="101"/>
      <c r="T160" s="101"/>
      <c r="U160" s="101"/>
      <c r="V160" s="101"/>
      <c r="W160" s="101"/>
      <c r="X160" s="101"/>
      <c r="Y160" s="102"/>
      <c r="Z160" s="103"/>
      <c r="AA160" s="104"/>
      <c r="AB160" s="104"/>
      <c r="AC160" s="105"/>
      <c r="AD160" s="105"/>
      <c r="AE160" s="105"/>
      <c r="AF160" s="105"/>
      <c r="AG160" s="105"/>
      <c r="AH160" s="105"/>
      <c r="AI160" s="102"/>
      <c r="AJ160" s="106" t="s">
        <v>34</v>
      </c>
      <c r="AK160" s="104" t="s">
        <v>46</v>
      </c>
      <c r="AL160" s="104"/>
      <c r="AM160" s="107" t="s">
        <v>40</v>
      </c>
      <c r="AN160" s="105"/>
      <c r="AO160" s="105"/>
      <c r="AP160" s="107" t="s">
        <v>41</v>
      </c>
      <c r="AQ160" s="108" t="s">
        <v>42</v>
      </c>
      <c r="AR160" s="92"/>
      <c r="AS160" s="92" t="s">
        <v>47</v>
      </c>
      <c r="AT160" s="93">
        <f>AT158+AT159</f>
        <v>0</v>
      </c>
      <c r="AU160" s="94"/>
      <c r="AV160" s="94"/>
      <c r="AW160" s="94"/>
      <c r="AX160" s="94"/>
      <c r="AY160" s="95" t="s">
        <v>29</v>
      </c>
      <c r="AZ160" s="96">
        <f>IF(OR(AN159&lt;&gt;"",AN160&lt;&gt;""),0,IF(R158="",0,25700))</f>
        <v>0</v>
      </c>
      <c r="BA160" s="97"/>
      <c r="BB160" s="97"/>
      <c r="BC160" s="97"/>
      <c r="BD160" s="97"/>
      <c r="BE160" s="97"/>
      <c r="BF160" s="95" t="s">
        <v>29</v>
      </c>
      <c r="BG160" s="96">
        <f>IF(AT160&gt;AZ160,AZ160,AT160)</f>
        <v>0</v>
      </c>
      <c r="BH160" s="97"/>
      <c r="BI160" s="97"/>
      <c r="BJ160" s="97"/>
      <c r="BK160" s="97"/>
      <c r="BL160" s="97"/>
      <c r="BM160" s="95" t="s">
        <v>29</v>
      </c>
    </row>
    <row r="161" spans="1:65" ht="18.75" customHeight="1" x14ac:dyDescent="0.4">
      <c r="A161" s="109" t="s">
        <v>56</v>
      </c>
      <c r="B161" s="110"/>
      <c r="C161" s="110"/>
      <c r="D161" s="110"/>
      <c r="E161" s="110"/>
      <c r="F161" s="110"/>
      <c r="G161" s="110"/>
      <c r="H161" s="110"/>
      <c r="I161" s="110"/>
      <c r="J161" s="110"/>
      <c r="K161" s="110"/>
      <c r="L161" s="110"/>
      <c r="M161" s="110"/>
      <c r="N161" s="110"/>
      <c r="O161" s="110"/>
      <c r="P161" s="110"/>
      <c r="Q161" s="110"/>
      <c r="R161" s="110"/>
      <c r="S161" s="110"/>
      <c r="T161" s="110"/>
      <c r="U161" s="110"/>
      <c r="V161" s="110"/>
      <c r="W161" s="110"/>
      <c r="X161" s="110"/>
      <c r="Y161" s="110"/>
      <c r="Z161" s="110"/>
      <c r="AA161" s="110"/>
      <c r="AB161" s="110"/>
      <c r="AC161" s="110"/>
      <c r="AD161" s="110"/>
      <c r="AE161" s="110"/>
      <c r="AF161" s="110"/>
      <c r="AG161" s="110"/>
      <c r="AH161" s="110"/>
      <c r="AI161" s="110"/>
      <c r="AJ161" s="110"/>
      <c r="AK161" s="110"/>
      <c r="AL161" s="110"/>
      <c r="AM161" s="110"/>
      <c r="AN161" s="110"/>
      <c r="AO161" s="110"/>
      <c r="AP161" s="110"/>
      <c r="AQ161" s="110"/>
      <c r="AR161" s="110"/>
      <c r="AS161" s="110"/>
      <c r="AT161" s="110"/>
      <c r="AU161" s="110"/>
      <c r="AV161" s="110"/>
      <c r="AW161" s="110"/>
      <c r="AX161" s="110"/>
      <c r="AY161" s="110"/>
      <c r="AZ161" s="110"/>
      <c r="BA161" s="110"/>
      <c r="BB161" s="110"/>
      <c r="BC161" s="110"/>
      <c r="BD161" s="110"/>
      <c r="BE161" s="110"/>
      <c r="BF161" s="110"/>
      <c r="BG161" s="110"/>
      <c r="BH161" s="110"/>
      <c r="BI161" s="110"/>
      <c r="BJ161" s="110"/>
      <c r="BK161" s="110"/>
      <c r="BL161" s="110"/>
      <c r="BM161" s="110"/>
    </row>
    <row r="162" spans="1:65" ht="18.75" customHeight="1" x14ac:dyDescent="0.4">
      <c r="A162" s="110"/>
      <c r="B162" s="110"/>
      <c r="C162" s="110"/>
      <c r="D162" s="110"/>
      <c r="E162" s="110"/>
      <c r="F162" s="110"/>
      <c r="G162" s="110"/>
      <c r="H162" s="110"/>
      <c r="I162" s="110"/>
      <c r="J162" s="110"/>
      <c r="K162" s="110"/>
      <c r="L162" s="110"/>
      <c r="M162" s="110"/>
      <c r="N162" s="110"/>
      <c r="O162" s="110"/>
      <c r="P162" s="110"/>
      <c r="Q162" s="110"/>
      <c r="R162" s="110"/>
      <c r="S162" s="110"/>
      <c r="T162" s="110"/>
      <c r="U162" s="110"/>
      <c r="V162" s="110"/>
      <c r="W162" s="110"/>
      <c r="X162" s="110"/>
      <c r="Y162" s="110"/>
      <c r="Z162" s="110"/>
      <c r="AA162" s="110"/>
      <c r="AB162" s="110"/>
      <c r="AC162" s="110"/>
      <c r="AD162" s="110"/>
      <c r="AE162" s="110"/>
      <c r="AF162" s="110"/>
      <c r="AG162" s="110"/>
      <c r="AH162" s="110"/>
      <c r="AI162" s="110"/>
      <c r="AJ162" s="110"/>
      <c r="AK162" s="110"/>
      <c r="AL162" s="110"/>
      <c r="AM162" s="110"/>
      <c r="AN162" s="110"/>
      <c r="AO162" s="110"/>
      <c r="AP162" s="110"/>
      <c r="AQ162" s="110"/>
      <c r="AR162" s="110"/>
      <c r="AS162" s="110"/>
      <c r="AT162" s="110"/>
      <c r="AU162" s="110"/>
      <c r="AV162" s="110"/>
      <c r="AW162" s="110"/>
      <c r="AX162" s="110"/>
      <c r="AY162" s="110"/>
      <c r="AZ162" s="110"/>
      <c r="BA162" s="110"/>
      <c r="BB162" s="110"/>
      <c r="BC162" s="110"/>
      <c r="BD162" s="110"/>
      <c r="BE162" s="110"/>
      <c r="BF162" s="110"/>
      <c r="BG162" s="110"/>
      <c r="BH162" s="110"/>
      <c r="BI162" s="110"/>
      <c r="BJ162" s="110"/>
      <c r="BK162" s="110"/>
      <c r="BL162" s="110"/>
      <c r="BM162" s="110"/>
    </row>
    <row r="163" spans="1:65" ht="18.75" customHeight="1" x14ac:dyDescent="0.4">
      <c r="A163" s="110"/>
      <c r="B163" s="110"/>
      <c r="C163" s="110"/>
      <c r="D163" s="110"/>
      <c r="E163" s="110"/>
      <c r="F163" s="110"/>
      <c r="G163" s="110"/>
      <c r="H163" s="110"/>
      <c r="I163" s="110"/>
      <c r="J163" s="110"/>
      <c r="K163" s="110"/>
      <c r="L163" s="110"/>
      <c r="M163" s="110"/>
      <c r="N163" s="110"/>
      <c r="O163" s="110"/>
      <c r="P163" s="110"/>
      <c r="Q163" s="110"/>
      <c r="R163" s="110"/>
      <c r="S163" s="110"/>
      <c r="T163" s="110"/>
      <c r="U163" s="110"/>
      <c r="V163" s="110"/>
      <c r="W163" s="110"/>
      <c r="X163" s="110"/>
      <c r="Y163" s="110"/>
      <c r="Z163" s="110"/>
      <c r="AA163" s="110"/>
      <c r="AB163" s="110"/>
      <c r="AC163" s="110"/>
      <c r="AD163" s="110"/>
      <c r="AE163" s="110"/>
      <c r="AF163" s="110"/>
      <c r="AG163" s="110"/>
      <c r="AH163" s="110"/>
      <c r="AI163" s="110"/>
      <c r="AJ163" s="110"/>
      <c r="AK163" s="110"/>
      <c r="AL163" s="110"/>
      <c r="AM163" s="110"/>
      <c r="AN163" s="110"/>
      <c r="AO163" s="110"/>
      <c r="AP163" s="110"/>
      <c r="AQ163" s="110"/>
      <c r="AR163" s="110"/>
      <c r="AS163" s="110"/>
      <c r="AT163" s="110"/>
      <c r="AU163" s="110"/>
      <c r="AV163" s="110"/>
      <c r="AW163" s="110"/>
      <c r="AX163" s="110"/>
      <c r="AY163" s="110"/>
      <c r="AZ163" s="110"/>
      <c r="BA163" s="110"/>
      <c r="BB163" s="110"/>
      <c r="BC163" s="110"/>
      <c r="BD163" s="110"/>
      <c r="BE163" s="110"/>
      <c r="BF163" s="110"/>
      <c r="BG163" s="110"/>
      <c r="BH163" s="110"/>
      <c r="BI163" s="110"/>
      <c r="BJ163" s="110"/>
      <c r="BK163" s="110"/>
      <c r="BL163" s="110"/>
      <c r="BM163" s="110"/>
    </row>
    <row r="164" spans="1:65" ht="18.75" customHeight="1" x14ac:dyDescent="0.4">
      <c r="A164" s="110"/>
      <c r="B164" s="110"/>
      <c r="C164" s="110"/>
      <c r="D164" s="110"/>
      <c r="E164" s="110"/>
      <c r="F164" s="110"/>
      <c r="G164" s="110"/>
      <c r="H164" s="110"/>
      <c r="I164" s="110"/>
      <c r="J164" s="110"/>
      <c r="K164" s="110"/>
      <c r="L164" s="110"/>
      <c r="M164" s="110"/>
      <c r="N164" s="110"/>
      <c r="O164" s="110"/>
      <c r="P164" s="110"/>
      <c r="Q164" s="110"/>
      <c r="R164" s="110"/>
      <c r="S164" s="110"/>
      <c r="T164" s="110"/>
      <c r="U164" s="110"/>
      <c r="V164" s="110"/>
      <c r="W164" s="110"/>
      <c r="X164" s="110"/>
      <c r="Y164" s="110"/>
      <c r="Z164" s="110"/>
      <c r="AA164" s="110"/>
      <c r="AB164" s="110"/>
      <c r="AC164" s="110"/>
      <c r="AD164" s="110"/>
      <c r="AE164" s="110"/>
      <c r="AF164" s="110"/>
      <c r="AG164" s="110"/>
      <c r="AH164" s="110"/>
      <c r="AI164" s="110"/>
      <c r="AJ164" s="110"/>
      <c r="AK164" s="110"/>
      <c r="AL164" s="110"/>
      <c r="AM164" s="110"/>
      <c r="AN164" s="110"/>
      <c r="AO164" s="110"/>
      <c r="AP164" s="110"/>
      <c r="AQ164" s="110"/>
      <c r="AR164" s="110"/>
      <c r="AS164" s="110"/>
      <c r="AT164" s="110"/>
      <c r="AU164" s="110"/>
      <c r="AV164" s="110"/>
      <c r="AW164" s="110"/>
      <c r="AX164" s="110"/>
      <c r="AY164" s="110"/>
      <c r="AZ164" s="110"/>
      <c r="BA164" s="110"/>
      <c r="BB164" s="110"/>
      <c r="BC164" s="110"/>
      <c r="BD164" s="110"/>
      <c r="BE164" s="110"/>
      <c r="BF164" s="110"/>
      <c r="BG164" s="110"/>
      <c r="BH164" s="110"/>
      <c r="BI164" s="110"/>
      <c r="BJ164" s="110"/>
      <c r="BK164" s="110"/>
      <c r="BL164" s="110"/>
      <c r="BM164" s="110"/>
    </row>
    <row r="165" spans="1:65" ht="18.75" customHeight="1" x14ac:dyDescent="0.4">
      <c r="A165" s="110"/>
      <c r="B165" s="110"/>
      <c r="C165" s="110"/>
      <c r="D165" s="110"/>
      <c r="E165" s="110"/>
      <c r="F165" s="110"/>
      <c r="G165" s="110"/>
      <c r="H165" s="110"/>
      <c r="I165" s="110"/>
      <c r="J165" s="110"/>
      <c r="K165" s="110"/>
      <c r="L165" s="110"/>
      <c r="M165" s="110"/>
      <c r="N165" s="110"/>
      <c r="O165" s="110"/>
      <c r="P165" s="110"/>
      <c r="Q165" s="110"/>
      <c r="R165" s="110"/>
      <c r="S165" s="110"/>
      <c r="T165" s="110"/>
      <c r="U165" s="110"/>
      <c r="V165" s="110"/>
      <c r="W165" s="110"/>
      <c r="X165" s="110"/>
      <c r="Y165" s="110"/>
      <c r="Z165" s="110"/>
      <c r="AA165" s="110"/>
      <c r="AB165" s="110"/>
      <c r="AC165" s="110"/>
      <c r="AD165" s="110"/>
      <c r="AE165" s="110"/>
      <c r="AF165" s="110"/>
      <c r="AG165" s="110"/>
      <c r="AH165" s="110"/>
      <c r="AI165" s="110"/>
      <c r="AJ165" s="110"/>
      <c r="AK165" s="110"/>
      <c r="AL165" s="110"/>
      <c r="AM165" s="110"/>
      <c r="AN165" s="110"/>
      <c r="AO165" s="110"/>
      <c r="AP165" s="110"/>
      <c r="AQ165" s="110"/>
      <c r="AR165" s="110"/>
      <c r="AS165" s="110"/>
      <c r="AT165" s="110"/>
      <c r="AU165" s="110"/>
      <c r="AV165" s="110"/>
      <c r="AW165" s="110"/>
      <c r="AX165" s="110"/>
      <c r="AY165" s="110"/>
      <c r="AZ165" s="110"/>
      <c r="BA165" s="110"/>
      <c r="BB165" s="110"/>
      <c r="BC165" s="110"/>
      <c r="BD165" s="110"/>
      <c r="BE165" s="110"/>
      <c r="BF165" s="110"/>
      <c r="BG165" s="110"/>
      <c r="BH165" s="110"/>
      <c r="BI165" s="110"/>
      <c r="BJ165" s="110"/>
      <c r="BK165" s="110"/>
      <c r="BL165" s="110"/>
      <c r="BM165" s="110"/>
    </row>
    <row r="166" spans="1:65" ht="16.5" customHeight="1" x14ac:dyDescent="0.4">
      <c r="A166" s="111"/>
      <c r="B166" s="111"/>
      <c r="C166" s="111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1"/>
      <c r="P166" s="111"/>
      <c r="Q166" s="111"/>
      <c r="R166" s="111"/>
      <c r="S166" s="111"/>
      <c r="T166" s="111"/>
      <c r="U166" s="111"/>
      <c r="V166" s="111"/>
      <c r="W166" s="111"/>
      <c r="X166" s="111"/>
      <c r="Y166" s="111"/>
      <c r="Z166" s="111"/>
      <c r="AA166" s="111"/>
      <c r="AB166" s="111"/>
      <c r="AC166" s="111"/>
      <c r="AD166" s="111"/>
      <c r="AE166" s="111"/>
      <c r="AF166" s="111"/>
      <c r="AG166" s="111"/>
      <c r="AH166" s="111"/>
      <c r="AI166" s="111"/>
      <c r="AJ166" s="111"/>
      <c r="AK166" s="111"/>
      <c r="AL166" s="111"/>
      <c r="AM166" s="111"/>
      <c r="AN166" s="111"/>
      <c r="AO166" s="111"/>
      <c r="AP166" s="111"/>
      <c r="AQ166" s="111"/>
      <c r="AR166" s="111"/>
      <c r="AS166" s="111"/>
      <c r="AT166" s="111"/>
      <c r="AU166" s="111"/>
      <c r="AV166" s="111"/>
      <c r="AW166" s="111"/>
      <c r="AX166" s="111"/>
      <c r="AY166" s="111"/>
      <c r="AZ166" s="111"/>
      <c r="BA166" s="111"/>
      <c r="BB166" s="111"/>
      <c r="BC166" s="111"/>
      <c r="BD166" s="111"/>
      <c r="BE166" s="111"/>
      <c r="BF166" s="111"/>
      <c r="BG166" s="111"/>
      <c r="BH166" s="111"/>
      <c r="BI166" s="111"/>
      <c r="BJ166" s="111"/>
      <c r="BK166" s="111"/>
      <c r="BL166" s="111"/>
      <c r="BM166" s="111"/>
    </row>
    <row r="167" spans="1:65" x14ac:dyDescent="0.4">
      <c r="AZ167" s="3"/>
      <c r="BA167" s="3"/>
      <c r="BB167" s="3" t="s">
        <v>1</v>
      </c>
      <c r="BC167" s="3"/>
      <c r="BD167" s="3"/>
      <c r="BE167" s="3"/>
      <c r="BF167" s="3"/>
      <c r="BG167" s="3"/>
      <c r="BH167" s="3"/>
      <c r="BI167" s="3" t="s">
        <v>2</v>
      </c>
      <c r="BJ167" s="3"/>
      <c r="BK167" s="3"/>
    </row>
    <row r="168" spans="1:65" x14ac:dyDescent="0.4"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</row>
    <row r="169" spans="1:65" x14ac:dyDescent="0.4">
      <c r="U169" s="5" t="s">
        <v>3</v>
      </c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</row>
    <row r="170" spans="1:65" ht="13.5" customHeight="1" x14ac:dyDescent="0.4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</row>
    <row r="171" spans="1:65" ht="19.5" customHeight="1" x14ac:dyDescent="0.4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X171" s="6"/>
      <c r="Y171" s="6"/>
      <c r="Z171" s="6" t="s">
        <v>5</v>
      </c>
      <c r="AA171" s="6"/>
      <c r="AB171" s="6"/>
      <c r="AC171" s="6"/>
      <c r="AD171" s="5"/>
      <c r="AE171" s="5"/>
      <c r="AF171" s="6" t="s">
        <v>6</v>
      </c>
      <c r="AG171" s="6"/>
      <c r="AH171" s="5"/>
      <c r="AI171" s="5"/>
      <c r="AJ171" s="6" t="s">
        <v>7</v>
      </c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</row>
    <row r="172" spans="1:65" ht="14.25" thickBot="1" x14ac:dyDescent="0.45"/>
    <row r="173" spans="1:65" ht="18.75" customHeight="1" x14ac:dyDescent="0.4">
      <c r="A173" s="10" t="s">
        <v>8</v>
      </c>
      <c r="B173" s="10"/>
      <c r="C173" s="11" t="s">
        <v>9</v>
      </c>
      <c r="D173" s="11"/>
      <c r="E173" s="11"/>
      <c r="F173" s="21" t="s">
        <v>11</v>
      </c>
      <c r="G173" s="21"/>
      <c r="H173" s="21"/>
      <c r="I173" s="21"/>
      <c r="J173" s="21"/>
      <c r="K173" s="21"/>
      <c r="L173" s="21"/>
      <c r="M173" s="21"/>
      <c r="N173" s="14"/>
      <c r="O173" s="17" t="s">
        <v>12</v>
      </c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9"/>
      <c r="AR173" s="20" t="s">
        <v>13</v>
      </c>
      <c r="AS173" s="21"/>
      <c r="AT173" s="21"/>
      <c r="AU173" s="21"/>
      <c r="AV173" s="21"/>
      <c r="AW173" s="21"/>
      <c r="AX173" s="21"/>
      <c r="AY173" s="21"/>
      <c r="AZ173" s="22" t="s">
        <v>14</v>
      </c>
      <c r="BA173" s="22"/>
      <c r="BB173" s="22"/>
      <c r="BC173" s="22"/>
      <c r="BD173" s="22"/>
      <c r="BE173" s="22"/>
      <c r="BF173" s="22"/>
      <c r="BG173" s="22" t="s">
        <v>15</v>
      </c>
      <c r="BH173" s="21"/>
      <c r="BI173" s="21"/>
      <c r="BJ173" s="21"/>
      <c r="BK173" s="21"/>
      <c r="BL173" s="21"/>
      <c r="BM173" s="21"/>
    </row>
    <row r="174" spans="1:65" ht="15.75" customHeight="1" x14ac:dyDescent="0.4">
      <c r="A174" s="10"/>
      <c r="B174" s="10"/>
      <c r="C174" s="11"/>
      <c r="D174" s="11"/>
      <c r="E174" s="11"/>
      <c r="F174" s="21" t="s">
        <v>17</v>
      </c>
      <c r="G174" s="21"/>
      <c r="H174" s="21"/>
      <c r="I174" s="21"/>
      <c r="J174" s="21"/>
      <c r="K174" s="21"/>
      <c r="L174" s="21"/>
      <c r="M174" s="21"/>
      <c r="N174" s="14"/>
      <c r="O174" s="29" t="s">
        <v>18</v>
      </c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2" t="s">
        <v>19</v>
      </c>
      <c r="AA174" s="21"/>
      <c r="AB174" s="21"/>
      <c r="AC174" s="21"/>
      <c r="AD174" s="21"/>
      <c r="AE174" s="21"/>
      <c r="AF174" s="21"/>
      <c r="AG174" s="21"/>
      <c r="AH174" s="21"/>
      <c r="AI174" s="21"/>
      <c r="AJ174" s="22" t="s">
        <v>20</v>
      </c>
      <c r="AK174" s="22"/>
      <c r="AL174" s="22"/>
      <c r="AM174" s="22"/>
      <c r="AN174" s="22"/>
      <c r="AO174" s="22"/>
      <c r="AP174" s="22"/>
      <c r="AQ174" s="30"/>
      <c r="AR174" s="31"/>
      <c r="AS174" s="21"/>
      <c r="AT174" s="21"/>
      <c r="AU174" s="21"/>
      <c r="AV174" s="21"/>
      <c r="AW174" s="21"/>
      <c r="AX174" s="21"/>
      <c r="AY174" s="21"/>
      <c r="AZ174" s="22"/>
      <c r="BA174" s="22"/>
      <c r="BB174" s="22"/>
      <c r="BC174" s="22"/>
      <c r="BD174" s="22"/>
      <c r="BE174" s="22"/>
      <c r="BF174" s="22"/>
      <c r="BG174" s="21"/>
      <c r="BH174" s="21"/>
      <c r="BI174" s="21"/>
      <c r="BJ174" s="21"/>
      <c r="BK174" s="21"/>
      <c r="BL174" s="21"/>
      <c r="BM174" s="21"/>
    </row>
    <row r="175" spans="1:65" ht="15.75" customHeight="1" x14ac:dyDescent="0.4">
      <c r="A175" s="10"/>
      <c r="B175" s="10"/>
      <c r="C175" s="11"/>
      <c r="D175" s="11"/>
      <c r="E175" s="11"/>
      <c r="F175" s="21"/>
      <c r="G175" s="21"/>
      <c r="H175" s="21"/>
      <c r="I175" s="21"/>
      <c r="J175" s="21"/>
      <c r="K175" s="21"/>
      <c r="L175" s="21"/>
      <c r="M175" s="21"/>
      <c r="N175" s="14"/>
      <c r="O175" s="29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2"/>
      <c r="AA175" s="21"/>
      <c r="AB175" s="21"/>
      <c r="AC175" s="21"/>
      <c r="AD175" s="21"/>
      <c r="AE175" s="21"/>
      <c r="AF175" s="21"/>
      <c r="AG175" s="21"/>
      <c r="AH175" s="21"/>
      <c r="AI175" s="21"/>
      <c r="AJ175" s="22"/>
      <c r="AK175" s="22"/>
      <c r="AL175" s="22"/>
      <c r="AM175" s="22"/>
      <c r="AN175" s="22"/>
      <c r="AO175" s="22"/>
      <c r="AP175" s="22"/>
      <c r="AQ175" s="30"/>
      <c r="AR175" s="20" t="s">
        <v>22</v>
      </c>
      <c r="AS175" s="21"/>
      <c r="AT175" s="21"/>
      <c r="AU175" s="21"/>
      <c r="AV175" s="21"/>
      <c r="AW175" s="21"/>
      <c r="AX175" s="21"/>
      <c r="AY175" s="21"/>
      <c r="AZ175" s="22"/>
      <c r="BA175" s="22"/>
      <c r="BB175" s="22"/>
      <c r="BC175" s="22"/>
      <c r="BD175" s="22"/>
      <c r="BE175" s="22"/>
      <c r="BF175" s="22"/>
      <c r="BG175" s="21"/>
      <c r="BH175" s="21"/>
      <c r="BI175" s="21"/>
      <c r="BJ175" s="21"/>
      <c r="BK175" s="21"/>
      <c r="BL175" s="21"/>
      <c r="BM175" s="21"/>
    </row>
    <row r="176" spans="1:65" ht="15.75" customHeight="1" x14ac:dyDescent="0.4">
      <c r="A176" s="10"/>
      <c r="B176" s="10"/>
      <c r="C176" s="11"/>
      <c r="D176" s="11"/>
      <c r="E176" s="11"/>
      <c r="F176" s="21"/>
      <c r="G176" s="21"/>
      <c r="H176" s="21"/>
      <c r="I176" s="21"/>
      <c r="J176" s="21"/>
      <c r="K176" s="21"/>
      <c r="L176" s="21"/>
      <c r="M176" s="21"/>
      <c r="N176" s="14"/>
      <c r="O176" s="29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2"/>
      <c r="AK176" s="22"/>
      <c r="AL176" s="22"/>
      <c r="AM176" s="22"/>
      <c r="AN176" s="22"/>
      <c r="AO176" s="22"/>
      <c r="AP176" s="22"/>
      <c r="AQ176" s="30"/>
      <c r="AR176" s="31"/>
      <c r="AS176" s="21"/>
      <c r="AT176" s="21"/>
      <c r="AU176" s="21"/>
      <c r="AV176" s="21"/>
      <c r="AW176" s="21"/>
      <c r="AX176" s="21"/>
      <c r="AY176" s="21"/>
      <c r="AZ176" s="22"/>
      <c r="BA176" s="22"/>
      <c r="BB176" s="22"/>
      <c r="BC176" s="22"/>
      <c r="BD176" s="22"/>
      <c r="BE176" s="22"/>
      <c r="BF176" s="22"/>
      <c r="BG176" s="21"/>
      <c r="BH176" s="21"/>
      <c r="BI176" s="21"/>
      <c r="BJ176" s="21"/>
      <c r="BK176" s="21"/>
      <c r="BL176" s="21"/>
      <c r="BM176" s="21"/>
    </row>
    <row r="177" spans="1:75" ht="15.75" customHeight="1" x14ac:dyDescent="0.4">
      <c r="A177" s="10"/>
      <c r="B177" s="10"/>
      <c r="C177" s="11"/>
      <c r="D177" s="11"/>
      <c r="E177" s="11"/>
      <c r="F177" s="21"/>
      <c r="G177" s="21"/>
      <c r="H177" s="21"/>
      <c r="I177" s="21"/>
      <c r="J177" s="21"/>
      <c r="K177" s="21"/>
      <c r="L177" s="21"/>
      <c r="M177" s="21"/>
      <c r="N177" s="14"/>
      <c r="O177" s="29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2"/>
      <c r="AK177" s="22"/>
      <c r="AL177" s="22"/>
      <c r="AM177" s="22"/>
      <c r="AN177" s="22"/>
      <c r="AO177" s="22"/>
      <c r="AP177" s="22"/>
      <c r="AQ177" s="30"/>
      <c r="AR177" s="20" t="s">
        <v>25</v>
      </c>
      <c r="AS177" s="21"/>
      <c r="AT177" s="21"/>
      <c r="AU177" s="21"/>
      <c r="AV177" s="21"/>
      <c r="AW177" s="21"/>
      <c r="AX177" s="21"/>
      <c r="AY177" s="21"/>
      <c r="AZ177" s="22"/>
      <c r="BA177" s="22"/>
      <c r="BB177" s="22"/>
      <c r="BC177" s="22"/>
      <c r="BD177" s="22"/>
      <c r="BE177" s="22"/>
      <c r="BF177" s="22"/>
      <c r="BG177" s="21"/>
      <c r="BH177" s="21"/>
      <c r="BI177" s="21"/>
      <c r="BJ177" s="21"/>
      <c r="BK177" s="21"/>
      <c r="BL177" s="21"/>
      <c r="BM177" s="21"/>
    </row>
    <row r="178" spans="1:75" ht="15.75" customHeight="1" x14ac:dyDescent="0.4">
      <c r="A178" s="10"/>
      <c r="B178" s="10"/>
      <c r="C178" s="11"/>
      <c r="D178" s="11"/>
      <c r="E178" s="11"/>
      <c r="F178" s="21"/>
      <c r="G178" s="21"/>
      <c r="H178" s="21"/>
      <c r="I178" s="21"/>
      <c r="J178" s="21"/>
      <c r="K178" s="21"/>
      <c r="L178" s="21"/>
      <c r="M178" s="21"/>
      <c r="N178" s="14"/>
      <c r="O178" s="40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F178" s="41"/>
      <c r="AG178" s="41"/>
      <c r="AH178" s="41"/>
      <c r="AI178" s="41"/>
      <c r="AJ178" s="42"/>
      <c r="AK178" s="42"/>
      <c r="AL178" s="42"/>
      <c r="AM178" s="42"/>
      <c r="AN178" s="42"/>
      <c r="AO178" s="42"/>
      <c r="AP178" s="42"/>
      <c r="AQ178" s="43"/>
      <c r="AR178" s="44"/>
      <c r="AS178" s="41"/>
      <c r="AT178" s="41"/>
      <c r="AU178" s="41"/>
      <c r="AV178" s="41"/>
      <c r="AW178" s="41"/>
      <c r="AX178" s="41"/>
      <c r="AY178" s="41"/>
      <c r="AZ178" s="42"/>
      <c r="BA178" s="42"/>
      <c r="BB178" s="42"/>
      <c r="BC178" s="42"/>
      <c r="BD178" s="42"/>
      <c r="BE178" s="42"/>
      <c r="BF178" s="42"/>
      <c r="BG178" s="41"/>
      <c r="BH178" s="41"/>
      <c r="BI178" s="41"/>
      <c r="BJ178" s="41"/>
      <c r="BK178" s="41"/>
      <c r="BL178" s="41"/>
      <c r="BM178" s="41"/>
    </row>
    <row r="179" spans="1:75" ht="18.75" customHeight="1" x14ac:dyDescent="0.4">
      <c r="A179" s="45" t="str">
        <f>IF(F179&lt;&gt;"",1,"")</f>
        <v/>
      </c>
      <c r="B179" s="45"/>
      <c r="C179" s="46"/>
      <c r="D179" s="46"/>
      <c r="E179" s="46"/>
      <c r="F179" s="47"/>
      <c r="G179" s="48"/>
      <c r="H179" s="47"/>
      <c r="I179" s="49"/>
      <c r="J179" s="49"/>
      <c r="K179" s="49"/>
      <c r="L179" s="49"/>
      <c r="M179" s="49"/>
      <c r="N179" s="49"/>
      <c r="O179" s="51"/>
      <c r="P179" s="52" t="s">
        <v>28</v>
      </c>
      <c r="Q179" s="52"/>
      <c r="R179" s="53"/>
      <c r="S179" s="53"/>
      <c r="T179" s="53"/>
      <c r="U179" s="53"/>
      <c r="V179" s="53"/>
      <c r="W179" s="53"/>
      <c r="X179" s="53"/>
      <c r="Y179" s="54" t="s">
        <v>29</v>
      </c>
      <c r="Z179" s="55" t="s">
        <v>30</v>
      </c>
      <c r="AA179" s="56"/>
      <c r="AB179" s="56"/>
      <c r="AC179" s="57" t="s">
        <v>31</v>
      </c>
      <c r="AD179" s="49"/>
      <c r="AE179" s="49"/>
      <c r="AF179" s="57" t="s">
        <v>32</v>
      </c>
      <c r="AG179" s="49"/>
      <c r="AH179" s="49"/>
      <c r="AI179" s="58" t="s">
        <v>33</v>
      </c>
      <c r="AJ179" s="59" t="s">
        <v>34</v>
      </c>
      <c r="AK179" s="56" t="s">
        <v>35</v>
      </c>
      <c r="AL179" s="56"/>
      <c r="AM179" s="60"/>
      <c r="AN179" s="49"/>
      <c r="AO179" s="49"/>
      <c r="AP179" s="49"/>
      <c r="AQ179" s="50"/>
      <c r="AR179" s="60"/>
      <c r="AS179" s="60" t="s">
        <v>36</v>
      </c>
      <c r="AT179" s="61">
        <f>ROUNDDOWN(AC180/BO179,-1)</f>
        <v>0</v>
      </c>
      <c r="AU179" s="61"/>
      <c r="AV179" s="61"/>
      <c r="AW179" s="61"/>
      <c r="AX179" s="61"/>
      <c r="AY179" s="58" t="s">
        <v>29</v>
      </c>
      <c r="AZ179" s="47"/>
      <c r="BA179" s="49"/>
      <c r="BB179" s="49"/>
      <c r="BC179" s="49"/>
      <c r="BD179" s="49"/>
      <c r="BE179" s="49"/>
      <c r="BF179" s="58"/>
      <c r="BG179" s="47"/>
      <c r="BH179" s="49"/>
      <c r="BI179" s="49"/>
      <c r="BJ179" s="49"/>
      <c r="BK179" s="49"/>
      <c r="BL179" s="49"/>
      <c r="BM179" s="58"/>
      <c r="BO179" s="2">
        <f>IF(AG179&gt;=4,12-AG179+4,3-AG179+1)</f>
        <v>4</v>
      </c>
      <c r="BW179" s="23" t="s">
        <v>37</v>
      </c>
    </row>
    <row r="180" spans="1:75" ht="18.75" customHeight="1" x14ac:dyDescent="0.4">
      <c r="A180" s="45"/>
      <c r="B180" s="45"/>
      <c r="C180" s="46"/>
      <c r="D180" s="46"/>
      <c r="E180" s="46"/>
      <c r="F180" s="62"/>
      <c r="G180" s="63"/>
      <c r="H180" s="62"/>
      <c r="I180" s="3"/>
      <c r="J180" s="3"/>
      <c r="K180" s="3"/>
      <c r="L180" s="3"/>
      <c r="M180" s="3"/>
      <c r="N180" s="3"/>
      <c r="O180" s="65"/>
      <c r="P180" s="66"/>
      <c r="Q180" s="66"/>
      <c r="R180" s="67"/>
      <c r="S180" s="67"/>
      <c r="T180" s="67"/>
      <c r="U180" s="67"/>
      <c r="V180" s="67"/>
      <c r="W180" s="67"/>
      <c r="X180" s="67"/>
      <c r="Y180" s="68"/>
      <c r="Z180" s="69" t="s">
        <v>38</v>
      </c>
      <c r="AA180" s="70"/>
      <c r="AB180" s="70"/>
      <c r="AC180" s="3"/>
      <c r="AD180" s="3"/>
      <c r="AE180" s="3"/>
      <c r="AF180" s="3"/>
      <c r="AG180" s="3"/>
      <c r="AH180" s="3"/>
      <c r="AI180" s="68" t="s">
        <v>29</v>
      </c>
      <c r="AJ180" s="71" t="s">
        <v>34</v>
      </c>
      <c r="AK180" s="70" t="s">
        <v>39</v>
      </c>
      <c r="AL180" s="70"/>
      <c r="AM180" s="72" t="s">
        <v>40</v>
      </c>
      <c r="AN180" s="3"/>
      <c r="AO180" s="3"/>
      <c r="AP180" s="72" t="s">
        <v>41</v>
      </c>
      <c r="AQ180" s="73" t="s">
        <v>42</v>
      </c>
      <c r="AR180" s="75" t="s">
        <v>43</v>
      </c>
      <c r="AS180" s="75" t="s">
        <v>44</v>
      </c>
      <c r="AT180" s="76">
        <f>R179</f>
        <v>0</v>
      </c>
      <c r="AU180" s="77"/>
      <c r="AV180" s="77"/>
      <c r="AW180" s="77"/>
      <c r="AX180" s="77"/>
      <c r="AY180" s="78" t="s">
        <v>29</v>
      </c>
      <c r="AZ180" s="62"/>
      <c r="BA180" s="3"/>
      <c r="BB180" s="3"/>
      <c r="BC180" s="3"/>
      <c r="BD180" s="3"/>
      <c r="BE180" s="3"/>
      <c r="BF180" s="79"/>
      <c r="BG180" s="62"/>
      <c r="BH180" s="3"/>
      <c r="BI180" s="3"/>
      <c r="BJ180" s="3"/>
      <c r="BK180" s="3"/>
      <c r="BL180" s="3"/>
      <c r="BM180" s="79"/>
      <c r="BW180" s="23" t="s">
        <v>45</v>
      </c>
    </row>
    <row r="181" spans="1:75" ht="18.75" customHeight="1" x14ac:dyDescent="0.4">
      <c r="A181" s="45"/>
      <c r="B181" s="45"/>
      <c r="C181" s="46"/>
      <c r="D181" s="46"/>
      <c r="E181" s="46"/>
      <c r="F181" s="80"/>
      <c r="G181" s="81"/>
      <c r="H181" s="80"/>
      <c r="I181" s="4"/>
      <c r="J181" s="4"/>
      <c r="K181" s="4"/>
      <c r="L181" s="4"/>
      <c r="M181" s="4"/>
      <c r="N181" s="4"/>
      <c r="O181" s="83"/>
      <c r="P181" s="84"/>
      <c r="Q181" s="84"/>
      <c r="R181" s="85"/>
      <c r="S181" s="85"/>
      <c r="T181" s="85"/>
      <c r="U181" s="85"/>
      <c r="V181" s="85"/>
      <c r="W181" s="85"/>
      <c r="X181" s="85"/>
      <c r="Y181" s="86"/>
      <c r="Z181" s="87"/>
      <c r="AA181" s="88"/>
      <c r="AB181" s="88"/>
      <c r="AC181" s="4"/>
      <c r="AD181" s="4"/>
      <c r="AE181" s="4"/>
      <c r="AF181" s="4"/>
      <c r="AG181" s="4"/>
      <c r="AH181" s="4"/>
      <c r="AI181" s="86"/>
      <c r="AJ181" s="89" t="s">
        <v>34</v>
      </c>
      <c r="AK181" s="88" t="s">
        <v>46</v>
      </c>
      <c r="AL181" s="88"/>
      <c r="AM181" s="90" t="s">
        <v>40</v>
      </c>
      <c r="AN181" s="4"/>
      <c r="AO181" s="4"/>
      <c r="AP181" s="90" t="s">
        <v>41</v>
      </c>
      <c r="AQ181" s="91" t="s">
        <v>42</v>
      </c>
      <c r="AR181" s="92"/>
      <c r="AS181" s="92" t="s">
        <v>47</v>
      </c>
      <c r="AT181" s="93">
        <f>AT179+AT180</f>
        <v>0</v>
      </c>
      <c r="AU181" s="94"/>
      <c r="AV181" s="94"/>
      <c r="AW181" s="94"/>
      <c r="AX181" s="94"/>
      <c r="AY181" s="95" t="s">
        <v>29</v>
      </c>
      <c r="AZ181" s="96">
        <f>IF(OR(AN180&lt;&gt;"",AN181&lt;&gt;""),0,IF(R179="",0,25700))</f>
        <v>0</v>
      </c>
      <c r="BA181" s="97"/>
      <c r="BB181" s="97"/>
      <c r="BC181" s="97"/>
      <c r="BD181" s="97"/>
      <c r="BE181" s="97"/>
      <c r="BF181" s="95" t="s">
        <v>29</v>
      </c>
      <c r="BG181" s="96">
        <f>IF(AT181&gt;AZ181,AZ181,AT181)</f>
        <v>0</v>
      </c>
      <c r="BH181" s="97"/>
      <c r="BI181" s="97"/>
      <c r="BJ181" s="97"/>
      <c r="BK181" s="97"/>
      <c r="BL181" s="97"/>
      <c r="BM181" s="95" t="s">
        <v>29</v>
      </c>
      <c r="BW181" s="23" t="s">
        <v>48</v>
      </c>
    </row>
    <row r="182" spans="1:75" ht="18.75" customHeight="1" x14ac:dyDescent="0.4">
      <c r="A182" s="45" t="str">
        <f>IF(F182&lt;&gt;"",A179+1,"")</f>
        <v/>
      </c>
      <c r="B182" s="45"/>
      <c r="C182" s="46"/>
      <c r="D182" s="46"/>
      <c r="E182" s="46"/>
      <c r="F182" s="47"/>
      <c r="G182" s="48"/>
      <c r="H182" s="47"/>
      <c r="I182" s="49"/>
      <c r="J182" s="49"/>
      <c r="K182" s="49"/>
      <c r="L182" s="49"/>
      <c r="M182" s="49"/>
      <c r="N182" s="49"/>
      <c r="O182" s="51"/>
      <c r="P182" s="52" t="s">
        <v>28</v>
      </c>
      <c r="Q182" s="52"/>
      <c r="R182" s="53"/>
      <c r="S182" s="53"/>
      <c r="T182" s="53"/>
      <c r="U182" s="53"/>
      <c r="V182" s="53"/>
      <c r="W182" s="53"/>
      <c r="X182" s="53"/>
      <c r="Y182" s="54" t="s">
        <v>29</v>
      </c>
      <c r="Z182" s="55" t="s">
        <v>30</v>
      </c>
      <c r="AA182" s="56"/>
      <c r="AB182" s="56"/>
      <c r="AC182" s="57" t="s">
        <v>31</v>
      </c>
      <c r="AD182" s="49"/>
      <c r="AE182" s="49"/>
      <c r="AF182" s="57" t="s">
        <v>32</v>
      </c>
      <c r="AG182" s="49"/>
      <c r="AH182" s="49"/>
      <c r="AI182" s="58" t="s">
        <v>33</v>
      </c>
      <c r="AJ182" s="59" t="s">
        <v>34</v>
      </c>
      <c r="AK182" s="56" t="s">
        <v>35</v>
      </c>
      <c r="AL182" s="56"/>
      <c r="AM182" s="60"/>
      <c r="AN182" s="49"/>
      <c r="AO182" s="49"/>
      <c r="AP182" s="49"/>
      <c r="AQ182" s="50"/>
      <c r="AR182" s="60"/>
      <c r="AS182" s="60" t="s">
        <v>36</v>
      </c>
      <c r="AT182" s="61">
        <f>ROUNDDOWN(AC183/BO182,-1)</f>
        <v>0</v>
      </c>
      <c r="AU182" s="61"/>
      <c r="AV182" s="61"/>
      <c r="AW182" s="61"/>
      <c r="AX182" s="61"/>
      <c r="AY182" s="58" t="s">
        <v>29</v>
      </c>
      <c r="AZ182" s="47"/>
      <c r="BA182" s="49"/>
      <c r="BB182" s="49"/>
      <c r="BC182" s="49"/>
      <c r="BD182" s="49"/>
      <c r="BE182" s="49"/>
      <c r="BF182" s="58"/>
      <c r="BG182" s="47"/>
      <c r="BH182" s="49"/>
      <c r="BI182" s="49"/>
      <c r="BJ182" s="49"/>
      <c r="BK182" s="49"/>
      <c r="BL182" s="49"/>
      <c r="BM182" s="58"/>
      <c r="BO182" s="2">
        <f>IF(AG182&gt;=4,12-AG182+4,3-AG182+1)</f>
        <v>4</v>
      </c>
      <c r="BW182" s="23" t="s">
        <v>49</v>
      </c>
    </row>
    <row r="183" spans="1:75" ht="18.75" customHeight="1" x14ac:dyDescent="0.4">
      <c r="A183" s="45"/>
      <c r="B183" s="45"/>
      <c r="C183" s="46"/>
      <c r="D183" s="46"/>
      <c r="E183" s="46"/>
      <c r="F183" s="62"/>
      <c r="G183" s="63"/>
      <c r="H183" s="62"/>
      <c r="I183" s="3"/>
      <c r="J183" s="3"/>
      <c r="K183" s="3"/>
      <c r="L183" s="3"/>
      <c r="M183" s="3"/>
      <c r="N183" s="3"/>
      <c r="O183" s="65"/>
      <c r="P183" s="66"/>
      <c r="Q183" s="66"/>
      <c r="R183" s="67"/>
      <c r="S183" s="67"/>
      <c r="T183" s="67"/>
      <c r="U183" s="67"/>
      <c r="V183" s="67"/>
      <c r="W183" s="67"/>
      <c r="X183" s="67"/>
      <c r="Y183" s="68"/>
      <c r="Z183" s="69" t="s">
        <v>38</v>
      </c>
      <c r="AA183" s="70"/>
      <c r="AB183" s="70"/>
      <c r="AC183" s="3"/>
      <c r="AD183" s="3"/>
      <c r="AE183" s="3"/>
      <c r="AF183" s="3"/>
      <c r="AG183" s="3"/>
      <c r="AH183" s="3"/>
      <c r="AI183" s="68" t="s">
        <v>29</v>
      </c>
      <c r="AJ183" s="71" t="s">
        <v>34</v>
      </c>
      <c r="AK183" s="70" t="s">
        <v>39</v>
      </c>
      <c r="AL183" s="70"/>
      <c r="AM183" s="72" t="s">
        <v>40</v>
      </c>
      <c r="AN183" s="3"/>
      <c r="AO183" s="3"/>
      <c r="AP183" s="72" t="s">
        <v>41</v>
      </c>
      <c r="AQ183" s="73" t="s">
        <v>42</v>
      </c>
      <c r="AR183" s="75" t="s">
        <v>43</v>
      </c>
      <c r="AS183" s="75" t="s">
        <v>44</v>
      </c>
      <c r="AT183" s="76">
        <f>R182</f>
        <v>0</v>
      </c>
      <c r="AU183" s="77"/>
      <c r="AV183" s="77"/>
      <c r="AW183" s="77"/>
      <c r="AX183" s="77"/>
      <c r="AY183" s="79" t="s">
        <v>29</v>
      </c>
      <c r="AZ183" s="62"/>
      <c r="BA183" s="3"/>
      <c r="BB183" s="3"/>
      <c r="BC183" s="3"/>
      <c r="BD183" s="3"/>
      <c r="BE183" s="3"/>
      <c r="BF183" s="79"/>
      <c r="BG183" s="62"/>
      <c r="BH183" s="3"/>
      <c r="BI183" s="3"/>
      <c r="BJ183" s="3"/>
      <c r="BK183" s="3"/>
      <c r="BL183" s="3"/>
      <c r="BM183" s="79"/>
      <c r="BW183" s="23" t="s">
        <v>50</v>
      </c>
    </row>
    <row r="184" spans="1:75" ht="18.75" customHeight="1" x14ac:dyDescent="0.4">
      <c r="A184" s="45"/>
      <c r="B184" s="45"/>
      <c r="C184" s="46"/>
      <c r="D184" s="46"/>
      <c r="E184" s="46"/>
      <c r="F184" s="80"/>
      <c r="G184" s="81"/>
      <c r="H184" s="80"/>
      <c r="I184" s="4"/>
      <c r="J184" s="4"/>
      <c r="K184" s="4"/>
      <c r="L184" s="4"/>
      <c r="M184" s="4"/>
      <c r="N184" s="4"/>
      <c r="O184" s="83"/>
      <c r="P184" s="84"/>
      <c r="Q184" s="84"/>
      <c r="R184" s="85"/>
      <c r="S184" s="85"/>
      <c r="T184" s="85"/>
      <c r="U184" s="85"/>
      <c r="V184" s="85"/>
      <c r="W184" s="85"/>
      <c r="X184" s="85"/>
      <c r="Y184" s="86"/>
      <c r="Z184" s="87"/>
      <c r="AA184" s="88"/>
      <c r="AB184" s="88"/>
      <c r="AC184" s="4"/>
      <c r="AD184" s="4"/>
      <c r="AE184" s="4"/>
      <c r="AF184" s="4"/>
      <c r="AG184" s="4"/>
      <c r="AH184" s="4"/>
      <c r="AI184" s="86"/>
      <c r="AJ184" s="89" t="s">
        <v>34</v>
      </c>
      <c r="AK184" s="88" t="s">
        <v>46</v>
      </c>
      <c r="AL184" s="88"/>
      <c r="AM184" s="90" t="s">
        <v>40</v>
      </c>
      <c r="AN184" s="4"/>
      <c r="AO184" s="4"/>
      <c r="AP184" s="90" t="s">
        <v>41</v>
      </c>
      <c r="AQ184" s="91" t="s">
        <v>42</v>
      </c>
      <c r="AR184" s="92"/>
      <c r="AS184" s="92" t="s">
        <v>47</v>
      </c>
      <c r="AT184" s="93">
        <f>AT182+AT183</f>
        <v>0</v>
      </c>
      <c r="AU184" s="94"/>
      <c r="AV184" s="94"/>
      <c r="AW184" s="94"/>
      <c r="AX184" s="94"/>
      <c r="AY184" s="95" t="s">
        <v>29</v>
      </c>
      <c r="AZ184" s="96">
        <f>IF(OR(AN183&lt;&gt;"",AN184&lt;&gt;""),0,IF(R182="",0,25700))</f>
        <v>0</v>
      </c>
      <c r="BA184" s="97"/>
      <c r="BB184" s="97"/>
      <c r="BC184" s="97"/>
      <c r="BD184" s="97"/>
      <c r="BE184" s="97"/>
      <c r="BF184" s="95" t="s">
        <v>29</v>
      </c>
      <c r="BG184" s="96">
        <f>IF(AT184&gt;AZ184,AZ184,AT184)</f>
        <v>0</v>
      </c>
      <c r="BH184" s="97"/>
      <c r="BI184" s="97"/>
      <c r="BJ184" s="97"/>
      <c r="BK184" s="97"/>
      <c r="BL184" s="97"/>
      <c r="BM184" s="95" t="s">
        <v>29</v>
      </c>
      <c r="BW184" s="98" t="s">
        <v>51</v>
      </c>
    </row>
    <row r="185" spans="1:75" ht="18.75" customHeight="1" x14ac:dyDescent="0.4">
      <c r="A185" s="45" t="str">
        <f>IF(F185&lt;&gt;"",A182+1,"")</f>
        <v/>
      </c>
      <c r="B185" s="45"/>
      <c r="C185" s="46"/>
      <c r="D185" s="46"/>
      <c r="E185" s="46"/>
      <c r="F185" s="47"/>
      <c r="G185" s="48"/>
      <c r="H185" s="47"/>
      <c r="I185" s="49"/>
      <c r="J185" s="49"/>
      <c r="K185" s="49"/>
      <c r="L185" s="49"/>
      <c r="M185" s="49"/>
      <c r="N185" s="49"/>
      <c r="O185" s="51"/>
      <c r="P185" s="52" t="s">
        <v>28</v>
      </c>
      <c r="Q185" s="52"/>
      <c r="R185" s="53"/>
      <c r="S185" s="53"/>
      <c r="T185" s="53"/>
      <c r="U185" s="53"/>
      <c r="V185" s="53"/>
      <c r="W185" s="53"/>
      <c r="X185" s="53"/>
      <c r="Y185" s="54" t="s">
        <v>29</v>
      </c>
      <c r="Z185" s="55" t="s">
        <v>30</v>
      </c>
      <c r="AA185" s="56"/>
      <c r="AB185" s="56"/>
      <c r="AC185" s="57" t="s">
        <v>31</v>
      </c>
      <c r="AD185" s="49"/>
      <c r="AE185" s="49"/>
      <c r="AF185" s="57" t="s">
        <v>32</v>
      </c>
      <c r="AG185" s="49"/>
      <c r="AH185" s="49"/>
      <c r="AI185" s="58" t="s">
        <v>33</v>
      </c>
      <c r="AJ185" s="59" t="s">
        <v>34</v>
      </c>
      <c r="AK185" s="56" t="s">
        <v>35</v>
      </c>
      <c r="AL185" s="56"/>
      <c r="AM185" s="60"/>
      <c r="AN185" s="49"/>
      <c r="AO185" s="49"/>
      <c r="AP185" s="49"/>
      <c r="AQ185" s="50"/>
      <c r="AR185" s="60"/>
      <c r="AS185" s="60" t="s">
        <v>36</v>
      </c>
      <c r="AT185" s="61">
        <f>ROUNDDOWN(AC186/BO185,-1)</f>
        <v>0</v>
      </c>
      <c r="AU185" s="61"/>
      <c r="AV185" s="61"/>
      <c r="AW185" s="61"/>
      <c r="AX185" s="61"/>
      <c r="AY185" s="58" t="s">
        <v>29</v>
      </c>
      <c r="AZ185" s="47"/>
      <c r="BA185" s="49"/>
      <c r="BB185" s="49"/>
      <c r="BC185" s="49"/>
      <c r="BD185" s="49"/>
      <c r="BE185" s="49"/>
      <c r="BF185" s="58"/>
      <c r="BG185" s="47"/>
      <c r="BH185" s="49"/>
      <c r="BI185" s="49"/>
      <c r="BJ185" s="49"/>
      <c r="BK185" s="49"/>
      <c r="BL185" s="49"/>
      <c r="BM185" s="58"/>
      <c r="BO185" s="2">
        <f>IF(AG185&gt;=4,12-AG185+4,3-AG185+1)</f>
        <v>4</v>
      </c>
      <c r="BW185" s="23" t="s">
        <v>52</v>
      </c>
    </row>
    <row r="186" spans="1:75" ht="18.75" customHeight="1" x14ac:dyDescent="0.4">
      <c r="A186" s="45"/>
      <c r="B186" s="45"/>
      <c r="C186" s="46"/>
      <c r="D186" s="46"/>
      <c r="E186" s="46"/>
      <c r="F186" s="62"/>
      <c r="G186" s="63"/>
      <c r="H186" s="62"/>
      <c r="I186" s="3"/>
      <c r="J186" s="3"/>
      <c r="K186" s="3"/>
      <c r="L186" s="3"/>
      <c r="M186" s="3"/>
      <c r="N186" s="3"/>
      <c r="O186" s="65"/>
      <c r="P186" s="66"/>
      <c r="Q186" s="66"/>
      <c r="R186" s="67"/>
      <c r="S186" s="67"/>
      <c r="T186" s="67"/>
      <c r="U186" s="67"/>
      <c r="V186" s="67"/>
      <c r="W186" s="67"/>
      <c r="X186" s="67"/>
      <c r="Y186" s="68"/>
      <c r="Z186" s="69" t="s">
        <v>38</v>
      </c>
      <c r="AA186" s="70"/>
      <c r="AB186" s="70"/>
      <c r="AC186" s="3"/>
      <c r="AD186" s="3"/>
      <c r="AE186" s="3"/>
      <c r="AF186" s="3"/>
      <c r="AG186" s="3"/>
      <c r="AH186" s="3"/>
      <c r="AI186" s="68" t="s">
        <v>29</v>
      </c>
      <c r="AJ186" s="71" t="s">
        <v>34</v>
      </c>
      <c r="AK186" s="70" t="s">
        <v>39</v>
      </c>
      <c r="AL186" s="70"/>
      <c r="AM186" s="72" t="s">
        <v>40</v>
      </c>
      <c r="AN186" s="3"/>
      <c r="AO186" s="3"/>
      <c r="AP186" s="72" t="s">
        <v>41</v>
      </c>
      <c r="AQ186" s="73" t="s">
        <v>42</v>
      </c>
      <c r="AR186" s="75" t="s">
        <v>43</v>
      </c>
      <c r="AS186" s="75" t="s">
        <v>44</v>
      </c>
      <c r="AT186" s="76">
        <f>R185</f>
        <v>0</v>
      </c>
      <c r="AU186" s="77"/>
      <c r="AV186" s="77"/>
      <c r="AW186" s="77"/>
      <c r="AX186" s="77"/>
      <c r="AY186" s="79" t="s">
        <v>29</v>
      </c>
      <c r="AZ186" s="62"/>
      <c r="BA186" s="3"/>
      <c r="BB186" s="3"/>
      <c r="BC186" s="3"/>
      <c r="BD186" s="3"/>
      <c r="BE186" s="3"/>
      <c r="BF186" s="79"/>
      <c r="BG186" s="62"/>
      <c r="BH186" s="3"/>
      <c r="BI186" s="3"/>
      <c r="BJ186" s="3"/>
      <c r="BK186" s="3"/>
      <c r="BL186" s="3"/>
      <c r="BM186" s="79"/>
      <c r="BW186" s="23" t="s">
        <v>53</v>
      </c>
    </row>
    <row r="187" spans="1:75" ht="18.75" customHeight="1" x14ac:dyDescent="0.4">
      <c r="A187" s="45"/>
      <c r="B187" s="45"/>
      <c r="C187" s="46"/>
      <c r="D187" s="46"/>
      <c r="E187" s="46"/>
      <c r="F187" s="80"/>
      <c r="G187" s="81"/>
      <c r="H187" s="80"/>
      <c r="I187" s="4"/>
      <c r="J187" s="4"/>
      <c r="K187" s="4"/>
      <c r="L187" s="4"/>
      <c r="M187" s="4"/>
      <c r="N187" s="4"/>
      <c r="O187" s="83"/>
      <c r="P187" s="84"/>
      <c r="Q187" s="84"/>
      <c r="R187" s="85"/>
      <c r="S187" s="85"/>
      <c r="T187" s="85"/>
      <c r="U187" s="85"/>
      <c r="V187" s="85"/>
      <c r="W187" s="85"/>
      <c r="X187" s="85"/>
      <c r="Y187" s="86"/>
      <c r="Z187" s="87"/>
      <c r="AA187" s="88"/>
      <c r="AB187" s="88"/>
      <c r="AC187" s="4"/>
      <c r="AD187" s="4"/>
      <c r="AE187" s="4"/>
      <c r="AF187" s="4"/>
      <c r="AG187" s="4"/>
      <c r="AH187" s="4"/>
      <c r="AI187" s="86"/>
      <c r="AJ187" s="89" t="s">
        <v>34</v>
      </c>
      <c r="AK187" s="88" t="s">
        <v>46</v>
      </c>
      <c r="AL187" s="88"/>
      <c r="AM187" s="90" t="s">
        <v>40</v>
      </c>
      <c r="AN187" s="4"/>
      <c r="AO187" s="4"/>
      <c r="AP187" s="90" t="s">
        <v>41</v>
      </c>
      <c r="AQ187" s="91" t="s">
        <v>42</v>
      </c>
      <c r="AR187" s="92"/>
      <c r="AS187" s="92" t="s">
        <v>47</v>
      </c>
      <c r="AT187" s="93">
        <f>AT185+AT186</f>
        <v>0</v>
      </c>
      <c r="AU187" s="94"/>
      <c r="AV187" s="94"/>
      <c r="AW187" s="94"/>
      <c r="AX187" s="94"/>
      <c r="AY187" s="95" t="s">
        <v>29</v>
      </c>
      <c r="AZ187" s="96">
        <f>IF(OR(AN186&lt;&gt;"",AN187&lt;&gt;""),0,IF(R185="",0,25700))</f>
        <v>0</v>
      </c>
      <c r="BA187" s="97"/>
      <c r="BB187" s="97"/>
      <c r="BC187" s="97"/>
      <c r="BD187" s="97"/>
      <c r="BE187" s="97"/>
      <c r="BF187" s="95" t="s">
        <v>29</v>
      </c>
      <c r="BG187" s="96">
        <f>IF(AT187&gt;AZ187,AZ187,AT187)</f>
        <v>0</v>
      </c>
      <c r="BH187" s="97"/>
      <c r="BI187" s="97"/>
      <c r="BJ187" s="97"/>
      <c r="BK187" s="97"/>
      <c r="BL187" s="97"/>
      <c r="BM187" s="95" t="s">
        <v>29</v>
      </c>
      <c r="BW187" s="23" t="s">
        <v>54</v>
      </c>
    </row>
    <row r="188" spans="1:75" ht="18.75" customHeight="1" x14ac:dyDescent="0.4">
      <c r="A188" s="45" t="str">
        <f>IF(F188&lt;&gt;"",A185+1,"")</f>
        <v/>
      </c>
      <c r="B188" s="45"/>
      <c r="C188" s="46"/>
      <c r="D188" s="46"/>
      <c r="E188" s="46"/>
      <c r="F188" s="47"/>
      <c r="G188" s="48"/>
      <c r="H188" s="47"/>
      <c r="I188" s="49"/>
      <c r="J188" s="49"/>
      <c r="K188" s="49"/>
      <c r="L188" s="49"/>
      <c r="M188" s="49"/>
      <c r="N188" s="49"/>
      <c r="O188" s="51"/>
      <c r="P188" s="52" t="s">
        <v>28</v>
      </c>
      <c r="Q188" s="52"/>
      <c r="R188" s="53"/>
      <c r="S188" s="53"/>
      <c r="T188" s="53"/>
      <c r="U188" s="53"/>
      <c r="V188" s="53"/>
      <c r="W188" s="53"/>
      <c r="X188" s="53"/>
      <c r="Y188" s="54" t="s">
        <v>29</v>
      </c>
      <c r="Z188" s="55" t="s">
        <v>30</v>
      </c>
      <c r="AA188" s="56"/>
      <c r="AB188" s="56"/>
      <c r="AC188" s="57" t="s">
        <v>31</v>
      </c>
      <c r="AD188" s="49"/>
      <c r="AE188" s="49"/>
      <c r="AF188" s="57" t="s">
        <v>32</v>
      </c>
      <c r="AG188" s="49"/>
      <c r="AH188" s="49"/>
      <c r="AI188" s="58" t="s">
        <v>33</v>
      </c>
      <c r="AJ188" s="59" t="s">
        <v>34</v>
      </c>
      <c r="AK188" s="56" t="s">
        <v>35</v>
      </c>
      <c r="AL188" s="56"/>
      <c r="AM188" s="60"/>
      <c r="AN188" s="49"/>
      <c r="AO188" s="49"/>
      <c r="AP188" s="49"/>
      <c r="AQ188" s="50"/>
      <c r="AR188" s="60"/>
      <c r="AS188" s="60" t="s">
        <v>36</v>
      </c>
      <c r="AT188" s="61">
        <f>ROUNDDOWN(AC189/BO188,-1)</f>
        <v>0</v>
      </c>
      <c r="AU188" s="61"/>
      <c r="AV188" s="61"/>
      <c r="AW188" s="61"/>
      <c r="AX188" s="61"/>
      <c r="AY188" s="58" t="s">
        <v>29</v>
      </c>
      <c r="AZ188" s="47"/>
      <c r="BA188" s="49"/>
      <c r="BB188" s="49"/>
      <c r="BC188" s="49"/>
      <c r="BD188" s="49"/>
      <c r="BE188" s="49"/>
      <c r="BF188" s="58"/>
      <c r="BG188" s="47"/>
      <c r="BH188" s="49"/>
      <c r="BI188" s="49"/>
      <c r="BJ188" s="49"/>
      <c r="BK188" s="49"/>
      <c r="BL188" s="49"/>
      <c r="BM188" s="58"/>
      <c r="BO188" s="2">
        <f>IF(AG188&gt;=4,12-AG188+4,3-AG188+1)</f>
        <v>4</v>
      </c>
      <c r="BW188" s="23" t="s">
        <v>55</v>
      </c>
    </row>
    <row r="189" spans="1:75" ht="18.75" customHeight="1" x14ac:dyDescent="0.4">
      <c r="A189" s="45"/>
      <c r="B189" s="45"/>
      <c r="C189" s="46"/>
      <c r="D189" s="46"/>
      <c r="E189" s="46"/>
      <c r="F189" s="62"/>
      <c r="G189" s="63"/>
      <c r="H189" s="62"/>
      <c r="I189" s="3"/>
      <c r="J189" s="3"/>
      <c r="K189" s="3"/>
      <c r="L189" s="3"/>
      <c r="M189" s="3"/>
      <c r="N189" s="3"/>
      <c r="O189" s="65"/>
      <c r="P189" s="66"/>
      <c r="Q189" s="66"/>
      <c r="R189" s="67"/>
      <c r="S189" s="67"/>
      <c r="T189" s="67"/>
      <c r="U189" s="67"/>
      <c r="V189" s="67"/>
      <c r="W189" s="67"/>
      <c r="X189" s="67"/>
      <c r="Y189" s="68"/>
      <c r="Z189" s="69" t="s">
        <v>38</v>
      </c>
      <c r="AA189" s="70"/>
      <c r="AB189" s="70"/>
      <c r="AC189" s="3"/>
      <c r="AD189" s="3"/>
      <c r="AE189" s="3"/>
      <c r="AF189" s="3"/>
      <c r="AG189" s="3"/>
      <c r="AH189" s="3"/>
      <c r="AI189" s="68" t="s">
        <v>29</v>
      </c>
      <c r="AJ189" s="71" t="s">
        <v>34</v>
      </c>
      <c r="AK189" s="70" t="s">
        <v>39</v>
      </c>
      <c r="AL189" s="70"/>
      <c r="AM189" s="72" t="s">
        <v>40</v>
      </c>
      <c r="AN189" s="3"/>
      <c r="AO189" s="3"/>
      <c r="AP189" s="72" t="s">
        <v>41</v>
      </c>
      <c r="AQ189" s="73" t="s">
        <v>42</v>
      </c>
      <c r="AR189" s="75" t="s">
        <v>43</v>
      </c>
      <c r="AS189" s="75" t="s">
        <v>44</v>
      </c>
      <c r="AT189" s="76">
        <f>R188</f>
        <v>0</v>
      </c>
      <c r="AU189" s="77"/>
      <c r="AV189" s="77"/>
      <c r="AW189" s="77"/>
      <c r="AX189" s="77"/>
      <c r="AY189" s="79" t="s">
        <v>29</v>
      </c>
      <c r="AZ189" s="62"/>
      <c r="BA189" s="3"/>
      <c r="BB189" s="3"/>
      <c r="BC189" s="3"/>
      <c r="BD189" s="3"/>
      <c r="BE189" s="3"/>
      <c r="BF189" s="79"/>
      <c r="BG189" s="62"/>
      <c r="BH189" s="3"/>
      <c r="BI189" s="3"/>
      <c r="BJ189" s="3"/>
      <c r="BK189" s="3"/>
      <c r="BL189" s="3"/>
      <c r="BM189" s="79"/>
    </row>
    <row r="190" spans="1:75" ht="18.75" customHeight="1" x14ac:dyDescent="0.4">
      <c r="A190" s="45"/>
      <c r="B190" s="45"/>
      <c r="C190" s="46"/>
      <c r="D190" s="46"/>
      <c r="E190" s="46"/>
      <c r="F190" s="80"/>
      <c r="G190" s="81"/>
      <c r="H190" s="80"/>
      <c r="I190" s="4"/>
      <c r="J190" s="4"/>
      <c r="K190" s="4"/>
      <c r="L190" s="4"/>
      <c r="M190" s="4"/>
      <c r="N190" s="4"/>
      <c r="O190" s="83"/>
      <c r="P190" s="84"/>
      <c r="Q190" s="84"/>
      <c r="R190" s="85"/>
      <c r="S190" s="85"/>
      <c r="T190" s="85"/>
      <c r="U190" s="85"/>
      <c r="V190" s="85"/>
      <c r="W190" s="85"/>
      <c r="X190" s="85"/>
      <c r="Y190" s="86"/>
      <c r="Z190" s="87"/>
      <c r="AA190" s="88"/>
      <c r="AB190" s="88"/>
      <c r="AC190" s="4"/>
      <c r="AD190" s="4"/>
      <c r="AE190" s="4"/>
      <c r="AF190" s="4"/>
      <c r="AG190" s="4"/>
      <c r="AH190" s="4"/>
      <c r="AI190" s="86"/>
      <c r="AJ190" s="89" t="s">
        <v>34</v>
      </c>
      <c r="AK190" s="88" t="s">
        <v>46</v>
      </c>
      <c r="AL190" s="88"/>
      <c r="AM190" s="90" t="s">
        <v>40</v>
      </c>
      <c r="AN190" s="4"/>
      <c r="AO190" s="4"/>
      <c r="AP190" s="90" t="s">
        <v>41</v>
      </c>
      <c r="AQ190" s="91" t="s">
        <v>42</v>
      </c>
      <c r="AR190" s="92"/>
      <c r="AS190" s="92" t="s">
        <v>47</v>
      </c>
      <c r="AT190" s="93">
        <f>AT188+AT189</f>
        <v>0</v>
      </c>
      <c r="AU190" s="94"/>
      <c r="AV190" s="94"/>
      <c r="AW190" s="94"/>
      <c r="AX190" s="94"/>
      <c r="AY190" s="95" t="s">
        <v>29</v>
      </c>
      <c r="AZ190" s="96">
        <f>IF(OR(AN189&lt;&gt;"",AN190&lt;&gt;""),0,IF(R188="",0,25700))</f>
        <v>0</v>
      </c>
      <c r="BA190" s="97"/>
      <c r="BB190" s="97"/>
      <c r="BC190" s="97"/>
      <c r="BD190" s="97"/>
      <c r="BE190" s="97"/>
      <c r="BF190" s="95" t="s">
        <v>29</v>
      </c>
      <c r="BG190" s="96">
        <f>IF(AT190&gt;AZ190,AZ190,AT190)</f>
        <v>0</v>
      </c>
      <c r="BH190" s="97"/>
      <c r="BI190" s="97"/>
      <c r="BJ190" s="97"/>
      <c r="BK190" s="97"/>
      <c r="BL190" s="97"/>
      <c r="BM190" s="95" t="s">
        <v>29</v>
      </c>
    </row>
    <row r="191" spans="1:75" ht="18.75" customHeight="1" x14ac:dyDescent="0.4">
      <c r="A191" s="45" t="str">
        <f>IF(F191&lt;&gt;"",A188+1,"")</f>
        <v/>
      </c>
      <c r="B191" s="45"/>
      <c r="C191" s="46"/>
      <c r="D191" s="46"/>
      <c r="E191" s="46"/>
      <c r="F191" s="47"/>
      <c r="G191" s="48"/>
      <c r="H191" s="47"/>
      <c r="I191" s="49"/>
      <c r="J191" s="49"/>
      <c r="K191" s="49"/>
      <c r="L191" s="49"/>
      <c r="M191" s="49"/>
      <c r="N191" s="49"/>
      <c r="O191" s="65"/>
      <c r="P191" s="66" t="s">
        <v>28</v>
      </c>
      <c r="Q191" s="66"/>
      <c r="R191" s="67"/>
      <c r="S191" s="67"/>
      <c r="T191" s="67"/>
      <c r="U191" s="67"/>
      <c r="V191" s="67"/>
      <c r="W191" s="67"/>
      <c r="X191" s="67"/>
      <c r="Y191" s="68" t="s">
        <v>29</v>
      </c>
      <c r="Z191" s="55" t="s">
        <v>30</v>
      </c>
      <c r="AA191" s="56"/>
      <c r="AB191" s="56"/>
      <c r="AC191" s="57" t="s">
        <v>31</v>
      </c>
      <c r="AD191" s="49"/>
      <c r="AE191" s="49"/>
      <c r="AF191" s="57" t="s">
        <v>32</v>
      </c>
      <c r="AG191" s="49"/>
      <c r="AH191" s="49"/>
      <c r="AI191" s="58" t="s">
        <v>33</v>
      </c>
      <c r="AJ191" s="59" t="s">
        <v>34</v>
      </c>
      <c r="AK191" s="56" t="s">
        <v>35</v>
      </c>
      <c r="AL191" s="56"/>
      <c r="AM191" s="60"/>
      <c r="AN191" s="49"/>
      <c r="AO191" s="49"/>
      <c r="AP191" s="49"/>
      <c r="AQ191" s="50"/>
      <c r="AR191" s="60"/>
      <c r="AS191" s="60" t="s">
        <v>36</v>
      </c>
      <c r="AT191" s="61">
        <f>ROUNDDOWN(AC192/BO191,-1)</f>
        <v>0</v>
      </c>
      <c r="AU191" s="61"/>
      <c r="AV191" s="61"/>
      <c r="AW191" s="61"/>
      <c r="AX191" s="61"/>
      <c r="AY191" s="58" t="s">
        <v>29</v>
      </c>
      <c r="AZ191" s="47"/>
      <c r="BA191" s="49"/>
      <c r="BB191" s="49"/>
      <c r="BC191" s="49"/>
      <c r="BD191" s="49"/>
      <c r="BE191" s="49"/>
      <c r="BF191" s="58"/>
      <c r="BG191" s="47"/>
      <c r="BH191" s="49"/>
      <c r="BI191" s="49"/>
      <c r="BJ191" s="49"/>
      <c r="BK191" s="49"/>
      <c r="BL191" s="49"/>
      <c r="BM191" s="58"/>
      <c r="BO191" s="2">
        <f>IF(AG191&gt;=4,12-AG191+4,3-AG191+1)</f>
        <v>4</v>
      </c>
    </row>
    <row r="192" spans="1:75" ht="18.75" customHeight="1" x14ac:dyDescent="0.4">
      <c r="A192" s="45"/>
      <c r="B192" s="45"/>
      <c r="C192" s="46"/>
      <c r="D192" s="46"/>
      <c r="E192" s="46"/>
      <c r="F192" s="62"/>
      <c r="G192" s="63"/>
      <c r="H192" s="62"/>
      <c r="I192" s="3"/>
      <c r="J192" s="3"/>
      <c r="K192" s="3"/>
      <c r="L192" s="3"/>
      <c r="M192" s="3"/>
      <c r="N192" s="3"/>
      <c r="O192" s="65"/>
      <c r="P192" s="66"/>
      <c r="Q192" s="66"/>
      <c r="R192" s="67"/>
      <c r="S192" s="67"/>
      <c r="T192" s="67"/>
      <c r="U192" s="67"/>
      <c r="V192" s="67"/>
      <c r="W192" s="67"/>
      <c r="X192" s="67"/>
      <c r="Y192" s="68"/>
      <c r="Z192" s="69" t="s">
        <v>38</v>
      </c>
      <c r="AA192" s="70"/>
      <c r="AB192" s="70"/>
      <c r="AC192" s="3"/>
      <c r="AD192" s="3"/>
      <c r="AE192" s="3"/>
      <c r="AF192" s="3"/>
      <c r="AG192" s="3"/>
      <c r="AH192" s="3"/>
      <c r="AI192" s="68" t="s">
        <v>29</v>
      </c>
      <c r="AJ192" s="71" t="s">
        <v>34</v>
      </c>
      <c r="AK192" s="70" t="s">
        <v>39</v>
      </c>
      <c r="AL192" s="70"/>
      <c r="AM192" s="72" t="s">
        <v>40</v>
      </c>
      <c r="AN192" s="3"/>
      <c r="AO192" s="3"/>
      <c r="AP192" s="72" t="s">
        <v>41</v>
      </c>
      <c r="AQ192" s="73" t="s">
        <v>42</v>
      </c>
      <c r="AR192" s="75" t="s">
        <v>43</v>
      </c>
      <c r="AS192" s="75" t="s">
        <v>44</v>
      </c>
      <c r="AT192" s="76">
        <f>R191</f>
        <v>0</v>
      </c>
      <c r="AU192" s="77"/>
      <c r="AV192" s="77"/>
      <c r="AW192" s="77"/>
      <c r="AX192" s="77"/>
      <c r="AY192" s="79" t="s">
        <v>29</v>
      </c>
      <c r="AZ192" s="62"/>
      <c r="BA192" s="3"/>
      <c r="BB192" s="3"/>
      <c r="BC192" s="3"/>
      <c r="BD192" s="3"/>
      <c r="BE192" s="3"/>
      <c r="BF192" s="79"/>
      <c r="BG192" s="62"/>
      <c r="BH192" s="3"/>
      <c r="BI192" s="3"/>
      <c r="BJ192" s="3"/>
      <c r="BK192" s="3"/>
      <c r="BL192" s="3"/>
      <c r="BM192" s="79"/>
    </row>
    <row r="193" spans="1:65" ht="18.75" customHeight="1" thickBot="1" x14ac:dyDescent="0.45">
      <c r="A193" s="45"/>
      <c r="B193" s="45"/>
      <c r="C193" s="46"/>
      <c r="D193" s="46"/>
      <c r="E193" s="46"/>
      <c r="F193" s="80"/>
      <c r="G193" s="81"/>
      <c r="H193" s="80"/>
      <c r="I193" s="4"/>
      <c r="J193" s="4"/>
      <c r="K193" s="4"/>
      <c r="L193" s="4"/>
      <c r="M193" s="4"/>
      <c r="N193" s="4"/>
      <c r="O193" s="99"/>
      <c r="P193" s="100"/>
      <c r="Q193" s="100"/>
      <c r="R193" s="101"/>
      <c r="S193" s="101"/>
      <c r="T193" s="101"/>
      <c r="U193" s="101"/>
      <c r="V193" s="101"/>
      <c r="W193" s="101"/>
      <c r="X193" s="101"/>
      <c r="Y193" s="102"/>
      <c r="Z193" s="103"/>
      <c r="AA193" s="104"/>
      <c r="AB193" s="104"/>
      <c r="AC193" s="105"/>
      <c r="AD193" s="105"/>
      <c r="AE193" s="105"/>
      <c r="AF193" s="105"/>
      <c r="AG193" s="105"/>
      <c r="AH193" s="105"/>
      <c r="AI193" s="102"/>
      <c r="AJ193" s="106" t="s">
        <v>34</v>
      </c>
      <c r="AK193" s="104" t="s">
        <v>46</v>
      </c>
      <c r="AL193" s="104"/>
      <c r="AM193" s="107" t="s">
        <v>40</v>
      </c>
      <c r="AN193" s="105"/>
      <c r="AO193" s="105"/>
      <c r="AP193" s="107" t="s">
        <v>41</v>
      </c>
      <c r="AQ193" s="108" t="s">
        <v>42</v>
      </c>
      <c r="AR193" s="92"/>
      <c r="AS193" s="92" t="s">
        <v>47</v>
      </c>
      <c r="AT193" s="93">
        <f>AT191+AT192</f>
        <v>0</v>
      </c>
      <c r="AU193" s="94"/>
      <c r="AV193" s="94"/>
      <c r="AW193" s="94"/>
      <c r="AX193" s="94"/>
      <c r="AY193" s="95" t="s">
        <v>29</v>
      </c>
      <c r="AZ193" s="96">
        <f>IF(OR(AN192&lt;&gt;"",AN193&lt;&gt;""),0,IF(R191="",0,25700))</f>
        <v>0</v>
      </c>
      <c r="BA193" s="97"/>
      <c r="BB193" s="97"/>
      <c r="BC193" s="97"/>
      <c r="BD193" s="97"/>
      <c r="BE193" s="97"/>
      <c r="BF193" s="95" t="s">
        <v>29</v>
      </c>
      <c r="BG193" s="96">
        <f>IF(AT193&gt;AZ193,AZ193,AT193)</f>
        <v>0</v>
      </c>
      <c r="BH193" s="97"/>
      <c r="BI193" s="97"/>
      <c r="BJ193" s="97"/>
      <c r="BK193" s="97"/>
      <c r="BL193" s="97"/>
      <c r="BM193" s="95" t="s">
        <v>29</v>
      </c>
    </row>
    <row r="194" spans="1:65" ht="18.75" customHeight="1" x14ac:dyDescent="0.4">
      <c r="A194" s="109" t="s">
        <v>56</v>
      </c>
      <c r="B194" s="110"/>
      <c r="C194" s="110"/>
      <c r="D194" s="110"/>
      <c r="E194" s="110"/>
      <c r="F194" s="110"/>
      <c r="G194" s="110"/>
      <c r="H194" s="110"/>
      <c r="I194" s="110"/>
      <c r="J194" s="110"/>
      <c r="K194" s="110"/>
      <c r="L194" s="110"/>
      <c r="M194" s="110"/>
      <c r="N194" s="110"/>
      <c r="O194" s="110"/>
      <c r="P194" s="110"/>
      <c r="Q194" s="110"/>
      <c r="R194" s="110"/>
      <c r="S194" s="110"/>
      <c r="T194" s="110"/>
      <c r="U194" s="110"/>
      <c r="V194" s="110"/>
      <c r="W194" s="110"/>
      <c r="X194" s="110"/>
      <c r="Y194" s="110"/>
      <c r="Z194" s="110"/>
      <c r="AA194" s="110"/>
      <c r="AB194" s="110"/>
      <c r="AC194" s="110"/>
      <c r="AD194" s="110"/>
      <c r="AE194" s="110"/>
      <c r="AF194" s="110"/>
      <c r="AG194" s="110"/>
      <c r="AH194" s="110"/>
      <c r="AI194" s="110"/>
      <c r="AJ194" s="110"/>
      <c r="AK194" s="110"/>
      <c r="AL194" s="110"/>
      <c r="AM194" s="110"/>
      <c r="AN194" s="110"/>
      <c r="AO194" s="110"/>
      <c r="AP194" s="110"/>
      <c r="AQ194" s="110"/>
      <c r="AR194" s="110"/>
      <c r="AS194" s="110"/>
      <c r="AT194" s="110"/>
      <c r="AU194" s="110"/>
      <c r="AV194" s="110"/>
      <c r="AW194" s="110"/>
      <c r="AX194" s="110"/>
      <c r="AY194" s="110"/>
      <c r="AZ194" s="110"/>
      <c r="BA194" s="110"/>
      <c r="BB194" s="110"/>
      <c r="BC194" s="110"/>
      <c r="BD194" s="110"/>
      <c r="BE194" s="110"/>
      <c r="BF194" s="110"/>
      <c r="BG194" s="110"/>
      <c r="BH194" s="110"/>
      <c r="BI194" s="110"/>
      <c r="BJ194" s="110"/>
      <c r="BK194" s="110"/>
      <c r="BL194" s="110"/>
      <c r="BM194" s="110"/>
    </row>
    <row r="195" spans="1:65" ht="18.75" customHeight="1" x14ac:dyDescent="0.4">
      <c r="A195" s="110"/>
      <c r="B195" s="110"/>
      <c r="C195" s="110"/>
      <c r="D195" s="110"/>
      <c r="E195" s="110"/>
      <c r="F195" s="110"/>
      <c r="G195" s="110"/>
      <c r="H195" s="110"/>
      <c r="I195" s="110"/>
      <c r="J195" s="110"/>
      <c r="K195" s="110"/>
      <c r="L195" s="110"/>
      <c r="M195" s="110"/>
      <c r="N195" s="110"/>
      <c r="O195" s="110"/>
      <c r="P195" s="110"/>
      <c r="Q195" s="110"/>
      <c r="R195" s="110"/>
      <c r="S195" s="110"/>
      <c r="T195" s="110"/>
      <c r="U195" s="110"/>
      <c r="V195" s="110"/>
      <c r="W195" s="110"/>
      <c r="X195" s="110"/>
      <c r="Y195" s="110"/>
      <c r="Z195" s="110"/>
      <c r="AA195" s="110"/>
      <c r="AB195" s="110"/>
      <c r="AC195" s="110"/>
      <c r="AD195" s="110"/>
      <c r="AE195" s="110"/>
      <c r="AF195" s="110"/>
      <c r="AG195" s="110"/>
      <c r="AH195" s="110"/>
      <c r="AI195" s="110"/>
      <c r="AJ195" s="110"/>
      <c r="AK195" s="110"/>
      <c r="AL195" s="110"/>
      <c r="AM195" s="110"/>
      <c r="AN195" s="110"/>
      <c r="AO195" s="110"/>
      <c r="AP195" s="110"/>
      <c r="AQ195" s="110"/>
      <c r="AR195" s="110"/>
      <c r="AS195" s="110"/>
      <c r="AT195" s="110"/>
      <c r="AU195" s="110"/>
      <c r="AV195" s="110"/>
      <c r="AW195" s="110"/>
      <c r="AX195" s="110"/>
      <c r="AY195" s="110"/>
      <c r="AZ195" s="110"/>
      <c r="BA195" s="110"/>
      <c r="BB195" s="110"/>
      <c r="BC195" s="110"/>
      <c r="BD195" s="110"/>
      <c r="BE195" s="110"/>
      <c r="BF195" s="110"/>
      <c r="BG195" s="110"/>
      <c r="BH195" s="110"/>
      <c r="BI195" s="110"/>
      <c r="BJ195" s="110"/>
      <c r="BK195" s="110"/>
      <c r="BL195" s="110"/>
      <c r="BM195" s="110"/>
    </row>
    <row r="196" spans="1:65" ht="18.75" customHeight="1" x14ac:dyDescent="0.4">
      <c r="A196" s="110"/>
      <c r="B196" s="110"/>
      <c r="C196" s="110"/>
      <c r="D196" s="110"/>
      <c r="E196" s="110"/>
      <c r="F196" s="110"/>
      <c r="G196" s="110"/>
      <c r="H196" s="110"/>
      <c r="I196" s="110"/>
      <c r="J196" s="110"/>
      <c r="K196" s="110"/>
      <c r="L196" s="110"/>
      <c r="M196" s="110"/>
      <c r="N196" s="110"/>
      <c r="O196" s="110"/>
      <c r="P196" s="110"/>
      <c r="Q196" s="110"/>
      <c r="R196" s="110"/>
      <c r="S196" s="110"/>
      <c r="T196" s="110"/>
      <c r="U196" s="110"/>
      <c r="V196" s="110"/>
      <c r="W196" s="110"/>
      <c r="X196" s="110"/>
      <c r="Y196" s="110"/>
      <c r="Z196" s="110"/>
      <c r="AA196" s="110"/>
      <c r="AB196" s="110"/>
      <c r="AC196" s="110"/>
      <c r="AD196" s="110"/>
      <c r="AE196" s="110"/>
      <c r="AF196" s="110"/>
      <c r="AG196" s="110"/>
      <c r="AH196" s="110"/>
      <c r="AI196" s="110"/>
      <c r="AJ196" s="110"/>
      <c r="AK196" s="110"/>
      <c r="AL196" s="110"/>
      <c r="AM196" s="110"/>
      <c r="AN196" s="110"/>
      <c r="AO196" s="110"/>
      <c r="AP196" s="110"/>
      <c r="AQ196" s="110"/>
      <c r="AR196" s="110"/>
      <c r="AS196" s="110"/>
      <c r="AT196" s="110"/>
      <c r="AU196" s="110"/>
      <c r="AV196" s="110"/>
      <c r="AW196" s="110"/>
      <c r="AX196" s="110"/>
      <c r="AY196" s="110"/>
      <c r="AZ196" s="110"/>
      <c r="BA196" s="110"/>
      <c r="BB196" s="110"/>
      <c r="BC196" s="110"/>
      <c r="BD196" s="110"/>
      <c r="BE196" s="110"/>
      <c r="BF196" s="110"/>
      <c r="BG196" s="110"/>
      <c r="BH196" s="110"/>
      <c r="BI196" s="110"/>
      <c r="BJ196" s="110"/>
      <c r="BK196" s="110"/>
      <c r="BL196" s="110"/>
      <c r="BM196" s="110"/>
    </row>
    <row r="197" spans="1:65" ht="18.75" customHeight="1" x14ac:dyDescent="0.4">
      <c r="A197" s="110"/>
      <c r="B197" s="110"/>
      <c r="C197" s="110"/>
      <c r="D197" s="110"/>
      <c r="E197" s="110"/>
      <c r="F197" s="110"/>
      <c r="G197" s="110"/>
      <c r="H197" s="110"/>
      <c r="I197" s="110"/>
      <c r="J197" s="110"/>
      <c r="K197" s="110"/>
      <c r="L197" s="110"/>
      <c r="M197" s="110"/>
      <c r="N197" s="110"/>
      <c r="O197" s="110"/>
      <c r="P197" s="110"/>
      <c r="Q197" s="110"/>
      <c r="R197" s="110"/>
      <c r="S197" s="110"/>
      <c r="T197" s="110"/>
      <c r="U197" s="110"/>
      <c r="V197" s="110"/>
      <c r="W197" s="110"/>
      <c r="X197" s="110"/>
      <c r="Y197" s="110"/>
      <c r="Z197" s="110"/>
      <c r="AA197" s="110"/>
      <c r="AB197" s="110"/>
      <c r="AC197" s="110"/>
      <c r="AD197" s="110"/>
      <c r="AE197" s="110"/>
      <c r="AF197" s="110"/>
      <c r="AG197" s="110"/>
      <c r="AH197" s="110"/>
      <c r="AI197" s="110"/>
      <c r="AJ197" s="110"/>
      <c r="AK197" s="110"/>
      <c r="AL197" s="110"/>
      <c r="AM197" s="110"/>
      <c r="AN197" s="110"/>
      <c r="AO197" s="110"/>
      <c r="AP197" s="110"/>
      <c r="AQ197" s="110"/>
      <c r="AR197" s="110"/>
      <c r="AS197" s="110"/>
      <c r="AT197" s="110"/>
      <c r="AU197" s="110"/>
      <c r="AV197" s="110"/>
      <c r="AW197" s="110"/>
      <c r="AX197" s="110"/>
      <c r="AY197" s="110"/>
      <c r="AZ197" s="110"/>
      <c r="BA197" s="110"/>
      <c r="BB197" s="110"/>
      <c r="BC197" s="110"/>
      <c r="BD197" s="110"/>
      <c r="BE197" s="110"/>
      <c r="BF197" s="110"/>
      <c r="BG197" s="110"/>
      <c r="BH197" s="110"/>
      <c r="BI197" s="110"/>
      <c r="BJ197" s="110"/>
      <c r="BK197" s="110"/>
      <c r="BL197" s="110"/>
      <c r="BM197" s="110"/>
    </row>
    <row r="198" spans="1:65" ht="18.75" customHeight="1" x14ac:dyDescent="0.4">
      <c r="A198" s="110"/>
      <c r="B198" s="110"/>
      <c r="C198" s="110"/>
      <c r="D198" s="110"/>
      <c r="E198" s="110"/>
      <c r="F198" s="110"/>
      <c r="G198" s="110"/>
      <c r="H198" s="110"/>
      <c r="I198" s="110"/>
      <c r="J198" s="110"/>
      <c r="K198" s="110"/>
      <c r="L198" s="110"/>
      <c r="M198" s="110"/>
      <c r="N198" s="110"/>
      <c r="O198" s="110"/>
      <c r="P198" s="110"/>
      <c r="Q198" s="110"/>
      <c r="R198" s="110"/>
      <c r="S198" s="110"/>
      <c r="T198" s="110"/>
      <c r="U198" s="110"/>
      <c r="V198" s="110"/>
      <c r="W198" s="110"/>
      <c r="X198" s="110"/>
      <c r="Y198" s="110"/>
      <c r="Z198" s="110"/>
      <c r="AA198" s="110"/>
      <c r="AB198" s="110"/>
      <c r="AC198" s="110"/>
      <c r="AD198" s="110"/>
      <c r="AE198" s="110"/>
      <c r="AF198" s="110"/>
      <c r="AG198" s="110"/>
      <c r="AH198" s="110"/>
      <c r="AI198" s="110"/>
      <c r="AJ198" s="110"/>
      <c r="AK198" s="110"/>
      <c r="AL198" s="110"/>
      <c r="AM198" s="110"/>
      <c r="AN198" s="110"/>
      <c r="AO198" s="110"/>
      <c r="AP198" s="110"/>
      <c r="AQ198" s="110"/>
      <c r="AR198" s="110"/>
      <c r="AS198" s="110"/>
      <c r="AT198" s="110"/>
      <c r="AU198" s="110"/>
      <c r="AV198" s="110"/>
      <c r="AW198" s="110"/>
      <c r="AX198" s="110"/>
      <c r="AY198" s="110"/>
      <c r="AZ198" s="110"/>
      <c r="BA198" s="110"/>
      <c r="BB198" s="110"/>
      <c r="BC198" s="110"/>
      <c r="BD198" s="110"/>
      <c r="BE198" s="110"/>
      <c r="BF198" s="110"/>
      <c r="BG198" s="110"/>
      <c r="BH198" s="110"/>
      <c r="BI198" s="110"/>
      <c r="BJ198" s="110"/>
      <c r="BK198" s="110"/>
      <c r="BL198" s="110"/>
      <c r="BM198" s="110"/>
    </row>
    <row r="199" spans="1:65" ht="16.5" customHeight="1" x14ac:dyDescent="0.4">
      <c r="A199" s="111"/>
      <c r="B199" s="111"/>
      <c r="C199" s="111"/>
      <c r="D199" s="111"/>
      <c r="E199" s="111"/>
      <c r="F199" s="111"/>
      <c r="G199" s="111"/>
      <c r="H199" s="111"/>
      <c r="I199" s="111"/>
      <c r="J199" s="111"/>
      <c r="K199" s="111"/>
      <c r="L199" s="111"/>
      <c r="M199" s="111"/>
      <c r="N199" s="111"/>
      <c r="O199" s="111"/>
      <c r="P199" s="111"/>
      <c r="Q199" s="111"/>
      <c r="R199" s="111"/>
      <c r="S199" s="111"/>
      <c r="T199" s="111"/>
      <c r="U199" s="111"/>
      <c r="V199" s="111"/>
      <c r="W199" s="111"/>
      <c r="X199" s="111"/>
      <c r="Y199" s="111"/>
      <c r="Z199" s="111"/>
      <c r="AA199" s="111"/>
      <c r="AB199" s="111"/>
      <c r="AC199" s="111"/>
      <c r="AD199" s="111"/>
      <c r="AE199" s="111"/>
      <c r="AF199" s="111"/>
      <c r="AG199" s="111"/>
      <c r="AH199" s="111"/>
      <c r="AI199" s="111"/>
      <c r="AJ199" s="111"/>
      <c r="AK199" s="111"/>
      <c r="AL199" s="111"/>
      <c r="AM199" s="111"/>
      <c r="AN199" s="111"/>
      <c r="AO199" s="111"/>
      <c r="AP199" s="111"/>
      <c r="AQ199" s="111"/>
      <c r="AR199" s="111"/>
      <c r="AS199" s="111"/>
      <c r="AT199" s="111"/>
      <c r="AU199" s="111"/>
      <c r="AV199" s="111"/>
      <c r="AW199" s="111"/>
      <c r="AX199" s="111"/>
      <c r="AY199" s="111"/>
      <c r="AZ199" s="111"/>
      <c r="BA199" s="111"/>
      <c r="BB199" s="111"/>
      <c r="BC199" s="111"/>
      <c r="BD199" s="111"/>
      <c r="BE199" s="111"/>
      <c r="BF199" s="111"/>
      <c r="BG199" s="111"/>
      <c r="BH199" s="111"/>
      <c r="BI199" s="111"/>
      <c r="BJ199" s="111"/>
      <c r="BK199" s="111"/>
      <c r="BL199" s="111"/>
      <c r="BM199" s="111"/>
    </row>
    <row r="200" spans="1:65" x14ac:dyDescent="0.4">
      <c r="AZ200" s="3"/>
      <c r="BA200" s="3"/>
      <c r="BB200" s="3" t="s">
        <v>1</v>
      </c>
      <c r="BC200" s="3"/>
      <c r="BD200" s="3"/>
      <c r="BE200" s="3"/>
      <c r="BF200" s="3"/>
      <c r="BG200" s="3"/>
      <c r="BH200" s="3"/>
      <c r="BI200" s="3" t="s">
        <v>2</v>
      </c>
      <c r="BJ200" s="3"/>
      <c r="BK200" s="3"/>
    </row>
    <row r="201" spans="1:65" x14ac:dyDescent="0.4"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</row>
    <row r="202" spans="1:65" x14ac:dyDescent="0.4">
      <c r="U202" s="5" t="s">
        <v>3</v>
      </c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</row>
    <row r="203" spans="1:65" ht="13.5" customHeight="1" x14ac:dyDescent="0.4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</row>
    <row r="204" spans="1:65" ht="19.5" customHeight="1" x14ac:dyDescent="0.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X204" s="6"/>
      <c r="Y204" s="6"/>
      <c r="Z204" s="6" t="s">
        <v>5</v>
      </c>
      <c r="AA204" s="6"/>
      <c r="AB204" s="6"/>
      <c r="AC204" s="6"/>
      <c r="AD204" s="5"/>
      <c r="AE204" s="5"/>
      <c r="AF204" s="6" t="s">
        <v>6</v>
      </c>
      <c r="AG204" s="6"/>
      <c r="AH204" s="5"/>
      <c r="AI204" s="5"/>
      <c r="AJ204" s="6" t="s">
        <v>7</v>
      </c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</row>
    <row r="205" spans="1:65" ht="14.25" thickBot="1" x14ac:dyDescent="0.45"/>
    <row r="206" spans="1:65" ht="18.75" customHeight="1" x14ac:dyDescent="0.4">
      <c r="A206" s="10" t="s">
        <v>8</v>
      </c>
      <c r="B206" s="10"/>
      <c r="C206" s="11" t="s">
        <v>9</v>
      </c>
      <c r="D206" s="11"/>
      <c r="E206" s="11"/>
      <c r="F206" s="21" t="s">
        <v>11</v>
      </c>
      <c r="G206" s="21"/>
      <c r="H206" s="21"/>
      <c r="I206" s="21"/>
      <c r="J206" s="21"/>
      <c r="K206" s="21"/>
      <c r="L206" s="21"/>
      <c r="M206" s="21"/>
      <c r="N206" s="14"/>
      <c r="O206" s="17" t="s">
        <v>12</v>
      </c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9"/>
      <c r="AR206" s="20" t="s">
        <v>13</v>
      </c>
      <c r="AS206" s="21"/>
      <c r="AT206" s="21"/>
      <c r="AU206" s="21"/>
      <c r="AV206" s="21"/>
      <c r="AW206" s="21"/>
      <c r="AX206" s="21"/>
      <c r="AY206" s="21"/>
      <c r="AZ206" s="22" t="s">
        <v>14</v>
      </c>
      <c r="BA206" s="22"/>
      <c r="BB206" s="22"/>
      <c r="BC206" s="22"/>
      <c r="BD206" s="22"/>
      <c r="BE206" s="22"/>
      <c r="BF206" s="22"/>
      <c r="BG206" s="22" t="s">
        <v>15</v>
      </c>
      <c r="BH206" s="21"/>
      <c r="BI206" s="21"/>
      <c r="BJ206" s="21"/>
      <c r="BK206" s="21"/>
      <c r="BL206" s="21"/>
      <c r="BM206" s="21"/>
    </row>
    <row r="207" spans="1:65" ht="15.75" customHeight="1" x14ac:dyDescent="0.4">
      <c r="A207" s="10"/>
      <c r="B207" s="10"/>
      <c r="C207" s="11"/>
      <c r="D207" s="11"/>
      <c r="E207" s="11"/>
      <c r="F207" s="21" t="s">
        <v>17</v>
      </c>
      <c r="G207" s="21"/>
      <c r="H207" s="21"/>
      <c r="I207" s="21"/>
      <c r="J207" s="21"/>
      <c r="K207" s="21"/>
      <c r="L207" s="21"/>
      <c r="M207" s="21"/>
      <c r="N207" s="14"/>
      <c r="O207" s="29" t="s">
        <v>18</v>
      </c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2" t="s">
        <v>19</v>
      </c>
      <c r="AA207" s="21"/>
      <c r="AB207" s="21"/>
      <c r="AC207" s="21"/>
      <c r="AD207" s="21"/>
      <c r="AE207" s="21"/>
      <c r="AF207" s="21"/>
      <c r="AG207" s="21"/>
      <c r="AH207" s="21"/>
      <c r="AI207" s="21"/>
      <c r="AJ207" s="22" t="s">
        <v>20</v>
      </c>
      <c r="AK207" s="22"/>
      <c r="AL207" s="22"/>
      <c r="AM207" s="22"/>
      <c r="AN207" s="22"/>
      <c r="AO207" s="22"/>
      <c r="AP207" s="22"/>
      <c r="AQ207" s="30"/>
      <c r="AR207" s="31"/>
      <c r="AS207" s="21"/>
      <c r="AT207" s="21"/>
      <c r="AU207" s="21"/>
      <c r="AV207" s="21"/>
      <c r="AW207" s="21"/>
      <c r="AX207" s="21"/>
      <c r="AY207" s="21"/>
      <c r="AZ207" s="22"/>
      <c r="BA207" s="22"/>
      <c r="BB207" s="22"/>
      <c r="BC207" s="22"/>
      <c r="BD207" s="22"/>
      <c r="BE207" s="22"/>
      <c r="BF207" s="22"/>
      <c r="BG207" s="21"/>
      <c r="BH207" s="21"/>
      <c r="BI207" s="21"/>
      <c r="BJ207" s="21"/>
      <c r="BK207" s="21"/>
      <c r="BL207" s="21"/>
      <c r="BM207" s="21"/>
    </row>
    <row r="208" spans="1:65" ht="15.75" customHeight="1" x14ac:dyDescent="0.4">
      <c r="A208" s="10"/>
      <c r="B208" s="10"/>
      <c r="C208" s="11"/>
      <c r="D208" s="11"/>
      <c r="E208" s="11"/>
      <c r="F208" s="21"/>
      <c r="G208" s="21"/>
      <c r="H208" s="21"/>
      <c r="I208" s="21"/>
      <c r="J208" s="21"/>
      <c r="K208" s="21"/>
      <c r="L208" s="21"/>
      <c r="M208" s="21"/>
      <c r="N208" s="14"/>
      <c r="O208" s="29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2"/>
      <c r="AA208" s="21"/>
      <c r="AB208" s="21"/>
      <c r="AC208" s="21"/>
      <c r="AD208" s="21"/>
      <c r="AE208" s="21"/>
      <c r="AF208" s="21"/>
      <c r="AG208" s="21"/>
      <c r="AH208" s="21"/>
      <c r="AI208" s="21"/>
      <c r="AJ208" s="22"/>
      <c r="AK208" s="22"/>
      <c r="AL208" s="22"/>
      <c r="AM208" s="22"/>
      <c r="AN208" s="22"/>
      <c r="AO208" s="22"/>
      <c r="AP208" s="22"/>
      <c r="AQ208" s="30"/>
      <c r="AR208" s="20" t="s">
        <v>22</v>
      </c>
      <c r="AS208" s="21"/>
      <c r="AT208" s="21"/>
      <c r="AU208" s="21"/>
      <c r="AV208" s="21"/>
      <c r="AW208" s="21"/>
      <c r="AX208" s="21"/>
      <c r="AY208" s="21"/>
      <c r="AZ208" s="22"/>
      <c r="BA208" s="22"/>
      <c r="BB208" s="22"/>
      <c r="BC208" s="22"/>
      <c r="BD208" s="22"/>
      <c r="BE208" s="22"/>
      <c r="BF208" s="22"/>
      <c r="BG208" s="21"/>
      <c r="BH208" s="21"/>
      <c r="BI208" s="21"/>
      <c r="BJ208" s="21"/>
      <c r="BK208" s="21"/>
      <c r="BL208" s="21"/>
      <c r="BM208" s="21"/>
    </row>
    <row r="209" spans="1:75" ht="15.75" customHeight="1" x14ac:dyDescent="0.4">
      <c r="A209" s="10"/>
      <c r="B209" s="10"/>
      <c r="C209" s="11"/>
      <c r="D209" s="11"/>
      <c r="E209" s="11"/>
      <c r="F209" s="21"/>
      <c r="G209" s="21"/>
      <c r="H209" s="21"/>
      <c r="I209" s="21"/>
      <c r="J209" s="21"/>
      <c r="K209" s="21"/>
      <c r="L209" s="21"/>
      <c r="M209" s="21"/>
      <c r="N209" s="14"/>
      <c r="O209" s="29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2"/>
      <c r="AK209" s="22"/>
      <c r="AL209" s="22"/>
      <c r="AM209" s="22"/>
      <c r="AN209" s="22"/>
      <c r="AO209" s="22"/>
      <c r="AP209" s="22"/>
      <c r="AQ209" s="30"/>
      <c r="AR209" s="31"/>
      <c r="AS209" s="21"/>
      <c r="AT209" s="21"/>
      <c r="AU209" s="21"/>
      <c r="AV209" s="21"/>
      <c r="AW209" s="21"/>
      <c r="AX209" s="21"/>
      <c r="AY209" s="21"/>
      <c r="AZ209" s="22"/>
      <c r="BA209" s="22"/>
      <c r="BB209" s="22"/>
      <c r="BC209" s="22"/>
      <c r="BD209" s="22"/>
      <c r="BE209" s="22"/>
      <c r="BF209" s="22"/>
      <c r="BG209" s="21"/>
      <c r="BH209" s="21"/>
      <c r="BI209" s="21"/>
      <c r="BJ209" s="21"/>
      <c r="BK209" s="21"/>
      <c r="BL209" s="21"/>
      <c r="BM209" s="21"/>
    </row>
    <row r="210" spans="1:75" ht="15.75" customHeight="1" x14ac:dyDescent="0.4">
      <c r="A210" s="10"/>
      <c r="B210" s="10"/>
      <c r="C210" s="11"/>
      <c r="D210" s="11"/>
      <c r="E210" s="11"/>
      <c r="F210" s="21"/>
      <c r="G210" s="21"/>
      <c r="H210" s="21"/>
      <c r="I210" s="21"/>
      <c r="J210" s="21"/>
      <c r="K210" s="21"/>
      <c r="L210" s="21"/>
      <c r="M210" s="21"/>
      <c r="N210" s="14"/>
      <c r="O210" s="29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2"/>
      <c r="AK210" s="22"/>
      <c r="AL210" s="22"/>
      <c r="AM210" s="22"/>
      <c r="AN210" s="22"/>
      <c r="AO210" s="22"/>
      <c r="AP210" s="22"/>
      <c r="AQ210" s="30"/>
      <c r="AR210" s="20" t="s">
        <v>25</v>
      </c>
      <c r="AS210" s="21"/>
      <c r="AT210" s="21"/>
      <c r="AU210" s="21"/>
      <c r="AV210" s="21"/>
      <c r="AW210" s="21"/>
      <c r="AX210" s="21"/>
      <c r="AY210" s="21"/>
      <c r="AZ210" s="22"/>
      <c r="BA210" s="22"/>
      <c r="BB210" s="22"/>
      <c r="BC210" s="22"/>
      <c r="BD210" s="22"/>
      <c r="BE210" s="22"/>
      <c r="BF210" s="22"/>
      <c r="BG210" s="21"/>
      <c r="BH210" s="21"/>
      <c r="BI210" s="21"/>
      <c r="BJ210" s="21"/>
      <c r="BK210" s="21"/>
      <c r="BL210" s="21"/>
      <c r="BM210" s="21"/>
    </row>
    <row r="211" spans="1:75" ht="15.75" customHeight="1" x14ac:dyDescent="0.4">
      <c r="A211" s="10"/>
      <c r="B211" s="10"/>
      <c r="C211" s="11"/>
      <c r="D211" s="11"/>
      <c r="E211" s="11"/>
      <c r="F211" s="21"/>
      <c r="G211" s="21"/>
      <c r="H211" s="21"/>
      <c r="I211" s="21"/>
      <c r="J211" s="21"/>
      <c r="K211" s="21"/>
      <c r="L211" s="21"/>
      <c r="M211" s="21"/>
      <c r="N211" s="14"/>
      <c r="O211" s="40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41"/>
      <c r="AJ211" s="42"/>
      <c r="AK211" s="42"/>
      <c r="AL211" s="42"/>
      <c r="AM211" s="42"/>
      <c r="AN211" s="42"/>
      <c r="AO211" s="42"/>
      <c r="AP211" s="42"/>
      <c r="AQ211" s="43"/>
      <c r="AR211" s="44"/>
      <c r="AS211" s="41"/>
      <c r="AT211" s="41"/>
      <c r="AU211" s="41"/>
      <c r="AV211" s="41"/>
      <c r="AW211" s="41"/>
      <c r="AX211" s="41"/>
      <c r="AY211" s="41"/>
      <c r="AZ211" s="42"/>
      <c r="BA211" s="42"/>
      <c r="BB211" s="42"/>
      <c r="BC211" s="42"/>
      <c r="BD211" s="42"/>
      <c r="BE211" s="42"/>
      <c r="BF211" s="42"/>
      <c r="BG211" s="41"/>
      <c r="BH211" s="41"/>
      <c r="BI211" s="41"/>
      <c r="BJ211" s="41"/>
      <c r="BK211" s="41"/>
      <c r="BL211" s="41"/>
      <c r="BM211" s="41"/>
    </row>
    <row r="212" spans="1:75" ht="18.75" customHeight="1" x14ac:dyDescent="0.4">
      <c r="A212" s="45" t="str">
        <f>IF(F212&lt;&gt;"",1,"")</f>
        <v/>
      </c>
      <c r="B212" s="45"/>
      <c r="C212" s="46"/>
      <c r="D212" s="46"/>
      <c r="E212" s="46"/>
      <c r="F212" s="47"/>
      <c r="G212" s="48"/>
      <c r="H212" s="47"/>
      <c r="I212" s="49"/>
      <c r="J212" s="49"/>
      <c r="K212" s="49"/>
      <c r="L212" s="49"/>
      <c r="M212" s="49"/>
      <c r="N212" s="49"/>
      <c r="O212" s="51"/>
      <c r="P212" s="52" t="s">
        <v>28</v>
      </c>
      <c r="Q212" s="52"/>
      <c r="R212" s="53"/>
      <c r="S212" s="53"/>
      <c r="T212" s="53"/>
      <c r="U212" s="53"/>
      <c r="V212" s="53"/>
      <c r="W212" s="53"/>
      <c r="X212" s="53"/>
      <c r="Y212" s="54" t="s">
        <v>29</v>
      </c>
      <c r="Z212" s="55" t="s">
        <v>30</v>
      </c>
      <c r="AA212" s="56"/>
      <c r="AB212" s="56"/>
      <c r="AC212" s="57" t="s">
        <v>31</v>
      </c>
      <c r="AD212" s="49"/>
      <c r="AE212" s="49"/>
      <c r="AF212" s="57" t="s">
        <v>32</v>
      </c>
      <c r="AG212" s="49"/>
      <c r="AH212" s="49"/>
      <c r="AI212" s="58" t="s">
        <v>33</v>
      </c>
      <c r="AJ212" s="59" t="s">
        <v>34</v>
      </c>
      <c r="AK212" s="56" t="s">
        <v>35</v>
      </c>
      <c r="AL212" s="56"/>
      <c r="AM212" s="60"/>
      <c r="AN212" s="49"/>
      <c r="AO212" s="49"/>
      <c r="AP212" s="49"/>
      <c r="AQ212" s="50"/>
      <c r="AR212" s="60"/>
      <c r="AS212" s="60" t="s">
        <v>36</v>
      </c>
      <c r="AT212" s="61">
        <f>ROUNDDOWN(AC213/BO212,-1)</f>
        <v>0</v>
      </c>
      <c r="AU212" s="61"/>
      <c r="AV212" s="61"/>
      <c r="AW212" s="61"/>
      <c r="AX212" s="61"/>
      <c r="AY212" s="58" t="s">
        <v>29</v>
      </c>
      <c r="AZ212" s="47"/>
      <c r="BA212" s="49"/>
      <c r="BB212" s="49"/>
      <c r="BC212" s="49"/>
      <c r="BD212" s="49"/>
      <c r="BE212" s="49"/>
      <c r="BF212" s="58"/>
      <c r="BG212" s="47"/>
      <c r="BH212" s="49"/>
      <c r="BI212" s="49"/>
      <c r="BJ212" s="49"/>
      <c r="BK212" s="49"/>
      <c r="BL212" s="49"/>
      <c r="BM212" s="58"/>
      <c r="BO212" s="2">
        <f>IF(AG212&gt;=4,12-AG212+4,3-AG212+1)</f>
        <v>4</v>
      </c>
      <c r="BW212" s="23" t="s">
        <v>37</v>
      </c>
    </row>
    <row r="213" spans="1:75" ht="18.75" customHeight="1" x14ac:dyDescent="0.4">
      <c r="A213" s="45"/>
      <c r="B213" s="45"/>
      <c r="C213" s="46"/>
      <c r="D213" s="46"/>
      <c r="E213" s="46"/>
      <c r="F213" s="62"/>
      <c r="G213" s="63"/>
      <c r="H213" s="62"/>
      <c r="I213" s="3"/>
      <c r="J213" s="3"/>
      <c r="K213" s="3"/>
      <c r="L213" s="3"/>
      <c r="M213" s="3"/>
      <c r="N213" s="3"/>
      <c r="O213" s="65"/>
      <c r="P213" s="66"/>
      <c r="Q213" s="66"/>
      <c r="R213" s="67"/>
      <c r="S213" s="67"/>
      <c r="T213" s="67"/>
      <c r="U213" s="67"/>
      <c r="V213" s="67"/>
      <c r="W213" s="67"/>
      <c r="X213" s="67"/>
      <c r="Y213" s="68"/>
      <c r="Z213" s="69" t="s">
        <v>38</v>
      </c>
      <c r="AA213" s="70"/>
      <c r="AB213" s="70"/>
      <c r="AC213" s="3"/>
      <c r="AD213" s="3"/>
      <c r="AE213" s="3"/>
      <c r="AF213" s="3"/>
      <c r="AG213" s="3"/>
      <c r="AH213" s="3"/>
      <c r="AI213" s="68" t="s">
        <v>29</v>
      </c>
      <c r="AJ213" s="71" t="s">
        <v>34</v>
      </c>
      <c r="AK213" s="70" t="s">
        <v>39</v>
      </c>
      <c r="AL213" s="70"/>
      <c r="AM213" s="72" t="s">
        <v>40</v>
      </c>
      <c r="AN213" s="3"/>
      <c r="AO213" s="3"/>
      <c r="AP213" s="72" t="s">
        <v>41</v>
      </c>
      <c r="AQ213" s="73" t="s">
        <v>42</v>
      </c>
      <c r="AR213" s="75" t="s">
        <v>43</v>
      </c>
      <c r="AS213" s="75" t="s">
        <v>44</v>
      </c>
      <c r="AT213" s="76">
        <f>R212</f>
        <v>0</v>
      </c>
      <c r="AU213" s="77"/>
      <c r="AV213" s="77"/>
      <c r="AW213" s="77"/>
      <c r="AX213" s="77"/>
      <c r="AY213" s="78" t="s">
        <v>29</v>
      </c>
      <c r="AZ213" s="62"/>
      <c r="BA213" s="3"/>
      <c r="BB213" s="3"/>
      <c r="BC213" s="3"/>
      <c r="BD213" s="3"/>
      <c r="BE213" s="3"/>
      <c r="BF213" s="79"/>
      <c r="BG213" s="62"/>
      <c r="BH213" s="3"/>
      <c r="BI213" s="3"/>
      <c r="BJ213" s="3"/>
      <c r="BK213" s="3"/>
      <c r="BL213" s="3"/>
      <c r="BM213" s="79"/>
      <c r="BW213" s="23" t="s">
        <v>45</v>
      </c>
    </row>
    <row r="214" spans="1:75" ht="18.75" customHeight="1" x14ac:dyDescent="0.4">
      <c r="A214" s="45"/>
      <c r="B214" s="45"/>
      <c r="C214" s="46"/>
      <c r="D214" s="46"/>
      <c r="E214" s="46"/>
      <c r="F214" s="80"/>
      <c r="G214" s="81"/>
      <c r="H214" s="80"/>
      <c r="I214" s="4"/>
      <c r="J214" s="4"/>
      <c r="K214" s="4"/>
      <c r="L214" s="4"/>
      <c r="M214" s="4"/>
      <c r="N214" s="4"/>
      <c r="O214" s="83"/>
      <c r="P214" s="84"/>
      <c r="Q214" s="84"/>
      <c r="R214" s="85"/>
      <c r="S214" s="85"/>
      <c r="T214" s="85"/>
      <c r="U214" s="85"/>
      <c r="V214" s="85"/>
      <c r="W214" s="85"/>
      <c r="X214" s="85"/>
      <c r="Y214" s="86"/>
      <c r="Z214" s="87"/>
      <c r="AA214" s="88"/>
      <c r="AB214" s="88"/>
      <c r="AC214" s="4"/>
      <c r="AD214" s="4"/>
      <c r="AE214" s="4"/>
      <c r="AF214" s="4"/>
      <c r="AG214" s="4"/>
      <c r="AH214" s="4"/>
      <c r="AI214" s="86"/>
      <c r="AJ214" s="89" t="s">
        <v>34</v>
      </c>
      <c r="AK214" s="88" t="s">
        <v>46</v>
      </c>
      <c r="AL214" s="88"/>
      <c r="AM214" s="90" t="s">
        <v>40</v>
      </c>
      <c r="AN214" s="4"/>
      <c r="AO214" s="4"/>
      <c r="AP214" s="90" t="s">
        <v>41</v>
      </c>
      <c r="AQ214" s="91" t="s">
        <v>42</v>
      </c>
      <c r="AR214" s="92"/>
      <c r="AS214" s="92" t="s">
        <v>47</v>
      </c>
      <c r="AT214" s="93">
        <f>AT212+AT213</f>
        <v>0</v>
      </c>
      <c r="AU214" s="94"/>
      <c r="AV214" s="94"/>
      <c r="AW214" s="94"/>
      <c r="AX214" s="94"/>
      <c r="AY214" s="95" t="s">
        <v>29</v>
      </c>
      <c r="AZ214" s="96">
        <f>IF(OR(AN213&lt;&gt;"",AN214&lt;&gt;""),0,IF(R212="",0,25700))</f>
        <v>0</v>
      </c>
      <c r="BA214" s="97"/>
      <c r="BB214" s="97"/>
      <c r="BC214" s="97"/>
      <c r="BD214" s="97"/>
      <c r="BE214" s="97"/>
      <c r="BF214" s="95" t="s">
        <v>29</v>
      </c>
      <c r="BG214" s="96">
        <f>IF(AT214&gt;AZ214,AZ214,AT214)</f>
        <v>0</v>
      </c>
      <c r="BH214" s="97"/>
      <c r="BI214" s="97"/>
      <c r="BJ214" s="97"/>
      <c r="BK214" s="97"/>
      <c r="BL214" s="97"/>
      <c r="BM214" s="95" t="s">
        <v>29</v>
      </c>
      <c r="BW214" s="23" t="s">
        <v>48</v>
      </c>
    </row>
    <row r="215" spans="1:75" ht="18.75" customHeight="1" x14ac:dyDescent="0.4">
      <c r="A215" s="45" t="str">
        <f>IF(F215&lt;&gt;"",A212+1,"")</f>
        <v/>
      </c>
      <c r="B215" s="45"/>
      <c r="C215" s="46"/>
      <c r="D215" s="46"/>
      <c r="E215" s="46"/>
      <c r="F215" s="47"/>
      <c r="G215" s="48"/>
      <c r="H215" s="47"/>
      <c r="I215" s="49"/>
      <c r="J215" s="49"/>
      <c r="K215" s="49"/>
      <c r="L215" s="49"/>
      <c r="M215" s="49"/>
      <c r="N215" s="49"/>
      <c r="O215" s="51"/>
      <c r="P215" s="52" t="s">
        <v>28</v>
      </c>
      <c r="Q215" s="52"/>
      <c r="R215" s="53"/>
      <c r="S215" s="53"/>
      <c r="T215" s="53"/>
      <c r="U215" s="53"/>
      <c r="V215" s="53"/>
      <c r="W215" s="53"/>
      <c r="X215" s="53"/>
      <c r="Y215" s="54" t="s">
        <v>29</v>
      </c>
      <c r="Z215" s="55" t="s">
        <v>30</v>
      </c>
      <c r="AA215" s="56"/>
      <c r="AB215" s="56"/>
      <c r="AC215" s="57" t="s">
        <v>31</v>
      </c>
      <c r="AD215" s="49"/>
      <c r="AE215" s="49"/>
      <c r="AF215" s="57" t="s">
        <v>32</v>
      </c>
      <c r="AG215" s="49"/>
      <c r="AH215" s="49"/>
      <c r="AI215" s="58" t="s">
        <v>33</v>
      </c>
      <c r="AJ215" s="59" t="s">
        <v>34</v>
      </c>
      <c r="AK215" s="56" t="s">
        <v>35</v>
      </c>
      <c r="AL215" s="56"/>
      <c r="AM215" s="60"/>
      <c r="AN215" s="49"/>
      <c r="AO215" s="49"/>
      <c r="AP215" s="49"/>
      <c r="AQ215" s="50"/>
      <c r="AR215" s="60"/>
      <c r="AS215" s="60" t="s">
        <v>36</v>
      </c>
      <c r="AT215" s="61">
        <f>ROUNDDOWN(AC216/BO215,-1)</f>
        <v>0</v>
      </c>
      <c r="AU215" s="61"/>
      <c r="AV215" s="61"/>
      <c r="AW215" s="61"/>
      <c r="AX215" s="61"/>
      <c r="AY215" s="58" t="s">
        <v>29</v>
      </c>
      <c r="AZ215" s="47"/>
      <c r="BA215" s="49"/>
      <c r="BB215" s="49"/>
      <c r="BC215" s="49"/>
      <c r="BD215" s="49"/>
      <c r="BE215" s="49"/>
      <c r="BF215" s="58"/>
      <c r="BG215" s="47"/>
      <c r="BH215" s="49"/>
      <c r="BI215" s="49"/>
      <c r="BJ215" s="49"/>
      <c r="BK215" s="49"/>
      <c r="BL215" s="49"/>
      <c r="BM215" s="58"/>
      <c r="BO215" s="2">
        <f>IF(AG215&gt;=4,12-AG215+4,3-AG215+1)</f>
        <v>4</v>
      </c>
      <c r="BW215" s="23" t="s">
        <v>49</v>
      </c>
    </row>
    <row r="216" spans="1:75" ht="18.75" customHeight="1" x14ac:dyDescent="0.4">
      <c r="A216" s="45"/>
      <c r="B216" s="45"/>
      <c r="C216" s="46"/>
      <c r="D216" s="46"/>
      <c r="E216" s="46"/>
      <c r="F216" s="62"/>
      <c r="G216" s="63"/>
      <c r="H216" s="62"/>
      <c r="I216" s="3"/>
      <c r="J216" s="3"/>
      <c r="K216" s="3"/>
      <c r="L216" s="3"/>
      <c r="M216" s="3"/>
      <c r="N216" s="3"/>
      <c r="O216" s="65"/>
      <c r="P216" s="66"/>
      <c r="Q216" s="66"/>
      <c r="R216" s="67"/>
      <c r="S216" s="67"/>
      <c r="T216" s="67"/>
      <c r="U216" s="67"/>
      <c r="V216" s="67"/>
      <c r="W216" s="67"/>
      <c r="X216" s="67"/>
      <c r="Y216" s="68"/>
      <c r="Z216" s="69" t="s">
        <v>38</v>
      </c>
      <c r="AA216" s="70"/>
      <c r="AB216" s="70"/>
      <c r="AC216" s="3"/>
      <c r="AD216" s="3"/>
      <c r="AE216" s="3"/>
      <c r="AF216" s="3"/>
      <c r="AG216" s="3"/>
      <c r="AH216" s="3"/>
      <c r="AI216" s="68" t="s">
        <v>29</v>
      </c>
      <c r="AJ216" s="71" t="s">
        <v>34</v>
      </c>
      <c r="AK216" s="70" t="s">
        <v>39</v>
      </c>
      <c r="AL216" s="70"/>
      <c r="AM216" s="72" t="s">
        <v>40</v>
      </c>
      <c r="AN216" s="3"/>
      <c r="AO216" s="3"/>
      <c r="AP216" s="72" t="s">
        <v>41</v>
      </c>
      <c r="AQ216" s="73" t="s">
        <v>42</v>
      </c>
      <c r="AR216" s="75" t="s">
        <v>43</v>
      </c>
      <c r="AS216" s="75" t="s">
        <v>44</v>
      </c>
      <c r="AT216" s="76">
        <f>R215</f>
        <v>0</v>
      </c>
      <c r="AU216" s="77"/>
      <c r="AV216" s="77"/>
      <c r="AW216" s="77"/>
      <c r="AX216" s="77"/>
      <c r="AY216" s="79" t="s">
        <v>29</v>
      </c>
      <c r="AZ216" s="62"/>
      <c r="BA216" s="3"/>
      <c r="BB216" s="3"/>
      <c r="BC216" s="3"/>
      <c r="BD216" s="3"/>
      <c r="BE216" s="3"/>
      <c r="BF216" s="79"/>
      <c r="BG216" s="62"/>
      <c r="BH216" s="3"/>
      <c r="BI216" s="3"/>
      <c r="BJ216" s="3"/>
      <c r="BK216" s="3"/>
      <c r="BL216" s="3"/>
      <c r="BM216" s="79"/>
      <c r="BW216" s="23" t="s">
        <v>50</v>
      </c>
    </row>
    <row r="217" spans="1:75" ht="18.75" customHeight="1" x14ac:dyDescent="0.4">
      <c r="A217" s="45"/>
      <c r="B217" s="45"/>
      <c r="C217" s="46"/>
      <c r="D217" s="46"/>
      <c r="E217" s="46"/>
      <c r="F217" s="80"/>
      <c r="G217" s="81"/>
      <c r="H217" s="80"/>
      <c r="I217" s="4"/>
      <c r="J217" s="4"/>
      <c r="K217" s="4"/>
      <c r="L217" s="4"/>
      <c r="M217" s="4"/>
      <c r="N217" s="4"/>
      <c r="O217" s="83"/>
      <c r="P217" s="84"/>
      <c r="Q217" s="84"/>
      <c r="R217" s="85"/>
      <c r="S217" s="85"/>
      <c r="T217" s="85"/>
      <c r="U217" s="85"/>
      <c r="V217" s="85"/>
      <c r="W217" s="85"/>
      <c r="X217" s="85"/>
      <c r="Y217" s="86"/>
      <c r="Z217" s="87"/>
      <c r="AA217" s="88"/>
      <c r="AB217" s="88"/>
      <c r="AC217" s="4"/>
      <c r="AD217" s="4"/>
      <c r="AE217" s="4"/>
      <c r="AF217" s="4"/>
      <c r="AG217" s="4"/>
      <c r="AH217" s="4"/>
      <c r="AI217" s="86"/>
      <c r="AJ217" s="89" t="s">
        <v>34</v>
      </c>
      <c r="AK217" s="88" t="s">
        <v>46</v>
      </c>
      <c r="AL217" s="88"/>
      <c r="AM217" s="90" t="s">
        <v>40</v>
      </c>
      <c r="AN217" s="4"/>
      <c r="AO217" s="4"/>
      <c r="AP217" s="90" t="s">
        <v>41</v>
      </c>
      <c r="AQ217" s="91" t="s">
        <v>42</v>
      </c>
      <c r="AR217" s="92"/>
      <c r="AS217" s="92" t="s">
        <v>47</v>
      </c>
      <c r="AT217" s="93">
        <f>AT215+AT216</f>
        <v>0</v>
      </c>
      <c r="AU217" s="94"/>
      <c r="AV217" s="94"/>
      <c r="AW217" s="94"/>
      <c r="AX217" s="94"/>
      <c r="AY217" s="95" t="s">
        <v>29</v>
      </c>
      <c r="AZ217" s="96">
        <f>IF(OR(AN216&lt;&gt;"",AN217&lt;&gt;""),0,IF(R215="",0,25700))</f>
        <v>0</v>
      </c>
      <c r="BA217" s="97"/>
      <c r="BB217" s="97"/>
      <c r="BC217" s="97"/>
      <c r="BD217" s="97"/>
      <c r="BE217" s="97"/>
      <c r="BF217" s="95" t="s">
        <v>29</v>
      </c>
      <c r="BG217" s="96">
        <f>IF(AT217&gt;AZ217,AZ217,AT217)</f>
        <v>0</v>
      </c>
      <c r="BH217" s="97"/>
      <c r="BI217" s="97"/>
      <c r="BJ217" s="97"/>
      <c r="BK217" s="97"/>
      <c r="BL217" s="97"/>
      <c r="BM217" s="95" t="s">
        <v>29</v>
      </c>
      <c r="BW217" s="98" t="s">
        <v>51</v>
      </c>
    </row>
    <row r="218" spans="1:75" ht="18.75" customHeight="1" x14ac:dyDescent="0.4">
      <c r="A218" s="45" t="str">
        <f>IF(F218&lt;&gt;"",A215+1,"")</f>
        <v/>
      </c>
      <c r="B218" s="45"/>
      <c r="C218" s="46"/>
      <c r="D218" s="46"/>
      <c r="E218" s="46"/>
      <c r="F218" s="47"/>
      <c r="G218" s="48"/>
      <c r="H218" s="47"/>
      <c r="I218" s="49"/>
      <c r="J218" s="49"/>
      <c r="K218" s="49"/>
      <c r="L218" s="49"/>
      <c r="M218" s="49"/>
      <c r="N218" s="49"/>
      <c r="O218" s="51"/>
      <c r="P218" s="52" t="s">
        <v>28</v>
      </c>
      <c r="Q218" s="52"/>
      <c r="R218" s="53"/>
      <c r="S218" s="53"/>
      <c r="T218" s="53"/>
      <c r="U218" s="53"/>
      <c r="V218" s="53"/>
      <c r="W218" s="53"/>
      <c r="X218" s="53"/>
      <c r="Y218" s="54" t="s">
        <v>29</v>
      </c>
      <c r="Z218" s="55" t="s">
        <v>30</v>
      </c>
      <c r="AA218" s="56"/>
      <c r="AB218" s="56"/>
      <c r="AC218" s="57" t="s">
        <v>31</v>
      </c>
      <c r="AD218" s="49"/>
      <c r="AE218" s="49"/>
      <c r="AF218" s="57" t="s">
        <v>32</v>
      </c>
      <c r="AG218" s="49"/>
      <c r="AH218" s="49"/>
      <c r="AI218" s="58" t="s">
        <v>33</v>
      </c>
      <c r="AJ218" s="59" t="s">
        <v>34</v>
      </c>
      <c r="AK218" s="56" t="s">
        <v>35</v>
      </c>
      <c r="AL218" s="56"/>
      <c r="AM218" s="60"/>
      <c r="AN218" s="49"/>
      <c r="AO218" s="49"/>
      <c r="AP218" s="49"/>
      <c r="AQ218" s="50"/>
      <c r="AR218" s="60"/>
      <c r="AS218" s="60" t="s">
        <v>36</v>
      </c>
      <c r="AT218" s="61">
        <f>ROUNDDOWN(AC219/BO218,-1)</f>
        <v>0</v>
      </c>
      <c r="AU218" s="61"/>
      <c r="AV218" s="61"/>
      <c r="AW218" s="61"/>
      <c r="AX218" s="61"/>
      <c r="AY218" s="58" t="s">
        <v>29</v>
      </c>
      <c r="AZ218" s="47"/>
      <c r="BA218" s="49"/>
      <c r="BB218" s="49"/>
      <c r="BC218" s="49"/>
      <c r="BD218" s="49"/>
      <c r="BE218" s="49"/>
      <c r="BF218" s="58"/>
      <c r="BG218" s="47"/>
      <c r="BH218" s="49"/>
      <c r="BI218" s="49"/>
      <c r="BJ218" s="49"/>
      <c r="BK218" s="49"/>
      <c r="BL218" s="49"/>
      <c r="BM218" s="58"/>
      <c r="BO218" s="2">
        <f>IF(AG218&gt;=4,12-AG218+4,3-AG218+1)</f>
        <v>4</v>
      </c>
      <c r="BW218" s="23" t="s">
        <v>52</v>
      </c>
    </row>
    <row r="219" spans="1:75" ht="18.75" customHeight="1" x14ac:dyDescent="0.4">
      <c r="A219" s="45"/>
      <c r="B219" s="45"/>
      <c r="C219" s="46"/>
      <c r="D219" s="46"/>
      <c r="E219" s="46"/>
      <c r="F219" s="62"/>
      <c r="G219" s="63"/>
      <c r="H219" s="62"/>
      <c r="I219" s="3"/>
      <c r="J219" s="3"/>
      <c r="K219" s="3"/>
      <c r="L219" s="3"/>
      <c r="M219" s="3"/>
      <c r="N219" s="3"/>
      <c r="O219" s="65"/>
      <c r="P219" s="66"/>
      <c r="Q219" s="66"/>
      <c r="R219" s="67"/>
      <c r="S219" s="67"/>
      <c r="T219" s="67"/>
      <c r="U219" s="67"/>
      <c r="V219" s="67"/>
      <c r="W219" s="67"/>
      <c r="X219" s="67"/>
      <c r="Y219" s="68"/>
      <c r="Z219" s="69" t="s">
        <v>38</v>
      </c>
      <c r="AA219" s="70"/>
      <c r="AB219" s="70"/>
      <c r="AC219" s="3"/>
      <c r="AD219" s="3"/>
      <c r="AE219" s="3"/>
      <c r="AF219" s="3"/>
      <c r="AG219" s="3"/>
      <c r="AH219" s="3"/>
      <c r="AI219" s="68" t="s">
        <v>29</v>
      </c>
      <c r="AJ219" s="71" t="s">
        <v>34</v>
      </c>
      <c r="AK219" s="70" t="s">
        <v>39</v>
      </c>
      <c r="AL219" s="70"/>
      <c r="AM219" s="72" t="s">
        <v>40</v>
      </c>
      <c r="AN219" s="3"/>
      <c r="AO219" s="3"/>
      <c r="AP219" s="72" t="s">
        <v>41</v>
      </c>
      <c r="AQ219" s="73" t="s">
        <v>42</v>
      </c>
      <c r="AR219" s="75" t="s">
        <v>43</v>
      </c>
      <c r="AS219" s="75" t="s">
        <v>44</v>
      </c>
      <c r="AT219" s="76">
        <f>R218</f>
        <v>0</v>
      </c>
      <c r="AU219" s="77"/>
      <c r="AV219" s="77"/>
      <c r="AW219" s="77"/>
      <c r="AX219" s="77"/>
      <c r="AY219" s="79" t="s">
        <v>29</v>
      </c>
      <c r="AZ219" s="62"/>
      <c r="BA219" s="3"/>
      <c r="BB219" s="3"/>
      <c r="BC219" s="3"/>
      <c r="BD219" s="3"/>
      <c r="BE219" s="3"/>
      <c r="BF219" s="79"/>
      <c r="BG219" s="62"/>
      <c r="BH219" s="3"/>
      <c r="BI219" s="3"/>
      <c r="BJ219" s="3"/>
      <c r="BK219" s="3"/>
      <c r="BL219" s="3"/>
      <c r="BM219" s="79"/>
      <c r="BW219" s="23" t="s">
        <v>53</v>
      </c>
    </row>
    <row r="220" spans="1:75" ht="18.75" customHeight="1" x14ac:dyDescent="0.4">
      <c r="A220" s="45"/>
      <c r="B220" s="45"/>
      <c r="C220" s="46"/>
      <c r="D220" s="46"/>
      <c r="E220" s="46"/>
      <c r="F220" s="80"/>
      <c r="G220" s="81"/>
      <c r="H220" s="80"/>
      <c r="I220" s="4"/>
      <c r="J220" s="4"/>
      <c r="K220" s="4"/>
      <c r="L220" s="4"/>
      <c r="M220" s="4"/>
      <c r="N220" s="4"/>
      <c r="O220" s="83"/>
      <c r="P220" s="84"/>
      <c r="Q220" s="84"/>
      <c r="R220" s="85"/>
      <c r="S220" s="85"/>
      <c r="T220" s="85"/>
      <c r="U220" s="85"/>
      <c r="V220" s="85"/>
      <c r="W220" s="85"/>
      <c r="X220" s="85"/>
      <c r="Y220" s="86"/>
      <c r="Z220" s="87"/>
      <c r="AA220" s="88"/>
      <c r="AB220" s="88"/>
      <c r="AC220" s="4"/>
      <c r="AD220" s="4"/>
      <c r="AE220" s="4"/>
      <c r="AF220" s="4"/>
      <c r="AG220" s="4"/>
      <c r="AH220" s="4"/>
      <c r="AI220" s="86"/>
      <c r="AJ220" s="89" t="s">
        <v>34</v>
      </c>
      <c r="AK220" s="88" t="s">
        <v>46</v>
      </c>
      <c r="AL220" s="88"/>
      <c r="AM220" s="90" t="s">
        <v>40</v>
      </c>
      <c r="AN220" s="4"/>
      <c r="AO220" s="4"/>
      <c r="AP220" s="90" t="s">
        <v>41</v>
      </c>
      <c r="AQ220" s="91" t="s">
        <v>42</v>
      </c>
      <c r="AR220" s="92"/>
      <c r="AS220" s="92" t="s">
        <v>47</v>
      </c>
      <c r="AT220" s="93">
        <f>AT218+AT219</f>
        <v>0</v>
      </c>
      <c r="AU220" s="94"/>
      <c r="AV220" s="94"/>
      <c r="AW220" s="94"/>
      <c r="AX220" s="94"/>
      <c r="AY220" s="95" t="s">
        <v>29</v>
      </c>
      <c r="AZ220" s="96">
        <f>IF(OR(AN219&lt;&gt;"",AN220&lt;&gt;""),0,IF(R218="",0,25700))</f>
        <v>0</v>
      </c>
      <c r="BA220" s="97"/>
      <c r="BB220" s="97"/>
      <c r="BC220" s="97"/>
      <c r="BD220" s="97"/>
      <c r="BE220" s="97"/>
      <c r="BF220" s="95" t="s">
        <v>29</v>
      </c>
      <c r="BG220" s="96">
        <f>IF(AT220&gt;AZ220,AZ220,AT220)</f>
        <v>0</v>
      </c>
      <c r="BH220" s="97"/>
      <c r="BI220" s="97"/>
      <c r="BJ220" s="97"/>
      <c r="BK220" s="97"/>
      <c r="BL220" s="97"/>
      <c r="BM220" s="95" t="s">
        <v>29</v>
      </c>
      <c r="BW220" s="23" t="s">
        <v>54</v>
      </c>
    </row>
    <row r="221" spans="1:75" ht="18.75" customHeight="1" x14ac:dyDescent="0.4">
      <c r="A221" s="45" t="str">
        <f>IF(F221&lt;&gt;"",A218+1,"")</f>
        <v/>
      </c>
      <c r="B221" s="45"/>
      <c r="C221" s="46"/>
      <c r="D221" s="46"/>
      <c r="E221" s="46"/>
      <c r="F221" s="47"/>
      <c r="G221" s="48"/>
      <c r="H221" s="47"/>
      <c r="I221" s="49"/>
      <c r="J221" s="49"/>
      <c r="K221" s="49"/>
      <c r="L221" s="49"/>
      <c r="M221" s="49"/>
      <c r="N221" s="49"/>
      <c r="O221" s="51"/>
      <c r="P221" s="52" t="s">
        <v>28</v>
      </c>
      <c r="Q221" s="52"/>
      <c r="R221" s="53"/>
      <c r="S221" s="53"/>
      <c r="T221" s="53"/>
      <c r="U221" s="53"/>
      <c r="V221" s="53"/>
      <c r="W221" s="53"/>
      <c r="X221" s="53"/>
      <c r="Y221" s="54" t="s">
        <v>29</v>
      </c>
      <c r="Z221" s="55" t="s">
        <v>30</v>
      </c>
      <c r="AA221" s="56"/>
      <c r="AB221" s="56"/>
      <c r="AC221" s="57" t="s">
        <v>31</v>
      </c>
      <c r="AD221" s="49"/>
      <c r="AE221" s="49"/>
      <c r="AF221" s="57" t="s">
        <v>32</v>
      </c>
      <c r="AG221" s="49"/>
      <c r="AH221" s="49"/>
      <c r="AI221" s="58" t="s">
        <v>33</v>
      </c>
      <c r="AJ221" s="59" t="s">
        <v>34</v>
      </c>
      <c r="AK221" s="56" t="s">
        <v>35</v>
      </c>
      <c r="AL221" s="56"/>
      <c r="AM221" s="60"/>
      <c r="AN221" s="49"/>
      <c r="AO221" s="49"/>
      <c r="AP221" s="49"/>
      <c r="AQ221" s="50"/>
      <c r="AR221" s="60"/>
      <c r="AS221" s="60" t="s">
        <v>36</v>
      </c>
      <c r="AT221" s="61">
        <f>ROUNDDOWN(AC222/BO221,-1)</f>
        <v>0</v>
      </c>
      <c r="AU221" s="61"/>
      <c r="AV221" s="61"/>
      <c r="AW221" s="61"/>
      <c r="AX221" s="61"/>
      <c r="AY221" s="58" t="s">
        <v>29</v>
      </c>
      <c r="AZ221" s="47"/>
      <c r="BA221" s="49"/>
      <c r="BB221" s="49"/>
      <c r="BC221" s="49"/>
      <c r="BD221" s="49"/>
      <c r="BE221" s="49"/>
      <c r="BF221" s="58"/>
      <c r="BG221" s="47"/>
      <c r="BH221" s="49"/>
      <c r="BI221" s="49"/>
      <c r="BJ221" s="49"/>
      <c r="BK221" s="49"/>
      <c r="BL221" s="49"/>
      <c r="BM221" s="58"/>
      <c r="BO221" s="2">
        <f>IF(AG221&gt;=4,12-AG221+4,3-AG221+1)</f>
        <v>4</v>
      </c>
      <c r="BW221" s="23" t="s">
        <v>55</v>
      </c>
    </row>
    <row r="222" spans="1:75" ht="18.75" customHeight="1" x14ac:dyDescent="0.4">
      <c r="A222" s="45"/>
      <c r="B222" s="45"/>
      <c r="C222" s="46"/>
      <c r="D222" s="46"/>
      <c r="E222" s="46"/>
      <c r="F222" s="62"/>
      <c r="G222" s="63"/>
      <c r="H222" s="62"/>
      <c r="I222" s="3"/>
      <c r="J222" s="3"/>
      <c r="K222" s="3"/>
      <c r="L222" s="3"/>
      <c r="M222" s="3"/>
      <c r="N222" s="3"/>
      <c r="O222" s="65"/>
      <c r="P222" s="66"/>
      <c r="Q222" s="66"/>
      <c r="R222" s="67"/>
      <c r="S222" s="67"/>
      <c r="T222" s="67"/>
      <c r="U222" s="67"/>
      <c r="V222" s="67"/>
      <c r="W222" s="67"/>
      <c r="X222" s="67"/>
      <c r="Y222" s="68"/>
      <c r="Z222" s="69" t="s">
        <v>38</v>
      </c>
      <c r="AA222" s="70"/>
      <c r="AB222" s="70"/>
      <c r="AC222" s="3"/>
      <c r="AD222" s="3"/>
      <c r="AE222" s="3"/>
      <c r="AF222" s="3"/>
      <c r="AG222" s="3"/>
      <c r="AH222" s="3"/>
      <c r="AI222" s="68" t="s">
        <v>29</v>
      </c>
      <c r="AJ222" s="71" t="s">
        <v>34</v>
      </c>
      <c r="AK222" s="70" t="s">
        <v>39</v>
      </c>
      <c r="AL222" s="70"/>
      <c r="AM222" s="72" t="s">
        <v>40</v>
      </c>
      <c r="AN222" s="3"/>
      <c r="AO222" s="3"/>
      <c r="AP222" s="72" t="s">
        <v>41</v>
      </c>
      <c r="AQ222" s="73" t="s">
        <v>42</v>
      </c>
      <c r="AR222" s="75" t="s">
        <v>43</v>
      </c>
      <c r="AS222" s="75" t="s">
        <v>44</v>
      </c>
      <c r="AT222" s="76">
        <f>R221</f>
        <v>0</v>
      </c>
      <c r="AU222" s="77"/>
      <c r="AV222" s="77"/>
      <c r="AW222" s="77"/>
      <c r="AX222" s="77"/>
      <c r="AY222" s="79" t="s">
        <v>29</v>
      </c>
      <c r="AZ222" s="62"/>
      <c r="BA222" s="3"/>
      <c r="BB222" s="3"/>
      <c r="BC222" s="3"/>
      <c r="BD222" s="3"/>
      <c r="BE222" s="3"/>
      <c r="BF222" s="79"/>
      <c r="BG222" s="62"/>
      <c r="BH222" s="3"/>
      <c r="BI222" s="3"/>
      <c r="BJ222" s="3"/>
      <c r="BK222" s="3"/>
      <c r="BL222" s="3"/>
      <c r="BM222" s="79"/>
    </row>
    <row r="223" spans="1:75" ht="18.75" customHeight="1" x14ac:dyDescent="0.4">
      <c r="A223" s="45"/>
      <c r="B223" s="45"/>
      <c r="C223" s="46"/>
      <c r="D223" s="46"/>
      <c r="E223" s="46"/>
      <c r="F223" s="80"/>
      <c r="G223" s="81"/>
      <c r="H223" s="80"/>
      <c r="I223" s="4"/>
      <c r="J223" s="4"/>
      <c r="K223" s="4"/>
      <c r="L223" s="4"/>
      <c r="M223" s="4"/>
      <c r="N223" s="4"/>
      <c r="O223" s="83"/>
      <c r="P223" s="84"/>
      <c r="Q223" s="84"/>
      <c r="R223" s="85"/>
      <c r="S223" s="85"/>
      <c r="T223" s="85"/>
      <c r="U223" s="85"/>
      <c r="V223" s="85"/>
      <c r="W223" s="85"/>
      <c r="X223" s="85"/>
      <c r="Y223" s="86"/>
      <c r="Z223" s="87"/>
      <c r="AA223" s="88"/>
      <c r="AB223" s="88"/>
      <c r="AC223" s="4"/>
      <c r="AD223" s="4"/>
      <c r="AE223" s="4"/>
      <c r="AF223" s="4"/>
      <c r="AG223" s="4"/>
      <c r="AH223" s="4"/>
      <c r="AI223" s="86"/>
      <c r="AJ223" s="89" t="s">
        <v>34</v>
      </c>
      <c r="AK223" s="88" t="s">
        <v>46</v>
      </c>
      <c r="AL223" s="88"/>
      <c r="AM223" s="90" t="s">
        <v>40</v>
      </c>
      <c r="AN223" s="4"/>
      <c r="AO223" s="4"/>
      <c r="AP223" s="90" t="s">
        <v>41</v>
      </c>
      <c r="AQ223" s="91" t="s">
        <v>42</v>
      </c>
      <c r="AR223" s="92"/>
      <c r="AS223" s="92" t="s">
        <v>47</v>
      </c>
      <c r="AT223" s="93">
        <f>AT221+AT222</f>
        <v>0</v>
      </c>
      <c r="AU223" s="94"/>
      <c r="AV223" s="94"/>
      <c r="AW223" s="94"/>
      <c r="AX223" s="94"/>
      <c r="AY223" s="95" t="s">
        <v>29</v>
      </c>
      <c r="AZ223" s="96">
        <f>IF(OR(AN222&lt;&gt;"",AN223&lt;&gt;""),0,IF(R221="",0,25700))</f>
        <v>0</v>
      </c>
      <c r="BA223" s="97"/>
      <c r="BB223" s="97"/>
      <c r="BC223" s="97"/>
      <c r="BD223" s="97"/>
      <c r="BE223" s="97"/>
      <c r="BF223" s="95" t="s">
        <v>29</v>
      </c>
      <c r="BG223" s="96">
        <f>IF(AT223&gt;AZ223,AZ223,AT223)</f>
        <v>0</v>
      </c>
      <c r="BH223" s="97"/>
      <c r="BI223" s="97"/>
      <c r="BJ223" s="97"/>
      <c r="BK223" s="97"/>
      <c r="BL223" s="97"/>
      <c r="BM223" s="95" t="s">
        <v>29</v>
      </c>
    </row>
    <row r="224" spans="1:75" ht="18.75" customHeight="1" x14ac:dyDescent="0.4">
      <c r="A224" s="45" t="str">
        <f>IF(F224&lt;&gt;"",A221+1,"")</f>
        <v/>
      </c>
      <c r="B224" s="45"/>
      <c r="C224" s="46"/>
      <c r="D224" s="46"/>
      <c r="E224" s="46"/>
      <c r="F224" s="47"/>
      <c r="G224" s="48"/>
      <c r="H224" s="47"/>
      <c r="I224" s="49"/>
      <c r="J224" s="49"/>
      <c r="K224" s="49"/>
      <c r="L224" s="49"/>
      <c r="M224" s="49"/>
      <c r="N224" s="49"/>
      <c r="O224" s="65"/>
      <c r="P224" s="66" t="s">
        <v>28</v>
      </c>
      <c r="Q224" s="66"/>
      <c r="R224" s="67"/>
      <c r="S224" s="67"/>
      <c r="T224" s="67"/>
      <c r="U224" s="67"/>
      <c r="V224" s="67"/>
      <c r="W224" s="67"/>
      <c r="X224" s="67"/>
      <c r="Y224" s="68" t="s">
        <v>29</v>
      </c>
      <c r="Z224" s="55" t="s">
        <v>30</v>
      </c>
      <c r="AA224" s="56"/>
      <c r="AB224" s="56"/>
      <c r="AC224" s="57" t="s">
        <v>31</v>
      </c>
      <c r="AD224" s="49"/>
      <c r="AE224" s="49"/>
      <c r="AF224" s="57" t="s">
        <v>32</v>
      </c>
      <c r="AG224" s="49"/>
      <c r="AH224" s="49"/>
      <c r="AI224" s="58" t="s">
        <v>33</v>
      </c>
      <c r="AJ224" s="59" t="s">
        <v>34</v>
      </c>
      <c r="AK224" s="56" t="s">
        <v>35</v>
      </c>
      <c r="AL224" s="56"/>
      <c r="AM224" s="60"/>
      <c r="AN224" s="49"/>
      <c r="AO224" s="49"/>
      <c r="AP224" s="49"/>
      <c r="AQ224" s="50"/>
      <c r="AR224" s="60"/>
      <c r="AS224" s="60" t="s">
        <v>36</v>
      </c>
      <c r="AT224" s="61">
        <f>ROUNDDOWN(AC225/BO224,-1)</f>
        <v>0</v>
      </c>
      <c r="AU224" s="61"/>
      <c r="AV224" s="61"/>
      <c r="AW224" s="61"/>
      <c r="AX224" s="61"/>
      <c r="AY224" s="58" t="s">
        <v>29</v>
      </c>
      <c r="AZ224" s="47"/>
      <c r="BA224" s="49"/>
      <c r="BB224" s="49"/>
      <c r="BC224" s="49"/>
      <c r="BD224" s="49"/>
      <c r="BE224" s="49"/>
      <c r="BF224" s="58"/>
      <c r="BG224" s="47"/>
      <c r="BH224" s="49"/>
      <c r="BI224" s="49"/>
      <c r="BJ224" s="49"/>
      <c r="BK224" s="49"/>
      <c r="BL224" s="49"/>
      <c r="BM224" s="58"/>
      <c r="BO224" s="2">
        <f>IF(AG224&gt;=4,12-AG224+4,3-AG224+1)</f>
        <v>4</v>
      </c>
    </row>
    <row r="225" spans="1:65" ht="18.75" customHeight="1" x14ac:dyDescent="0.4">
      <c r="A225" s="45"/>
      <c r="B225" s="45"/>
      <c r="C225" s="46"/>
      <c r="D225" s="46"/>
      <c r="E225" s="46"/>
      <c r="F225" s="62"/>
      <c r="G225" s="63"/>
      <c r="H225" s="62"/>
      <c r="I225" s="3"/>
      <c r="J225" s="3"/>
      <c r="K225" s="3"/>
      <c r="L225" s="3"/>
      <c r="M225" s="3"/>
      <c r="N225" s="3"/>
      <c r="O225" s="65"/>
      <c r="P225" s="66"/>
      <c r="Q225" s="66"/>
      <c r="R225" s="67"/>
      <c r="S225" s="67"/>
      <c r="T225" s="67"/>
      <c r="U225" s="67"/>
      <c r="V225" s="67"/>
      <c r="W225" s="67"/>
      <c r="X225" s="67"/>
      <c r="Y225" s="68"/>
      <c r="Z225" s="69" t="s">
        <v>38</v>
      </c>
      <c r="AA225" s="70"/>
      <c r="AB225" s="70"/>
      <c r="AC225" s="3"/>
      <c r="AD225" s="3"/>
      <c r="AE225" s="3"/>
      <c r="AF225" s="3"/>
      <c r="AG225" s="3"/>
      <c r="AH225" s="3"/>
      <c r="AI225" s="68" t="s">
        <v>29</v>
      </c>
      <c r="AJ225" s="71" t="s">
        <v>34</v>
      </c>
      <c r="AK225" s="70" t="s">
        <v>39</v>
      </c>
      <c r="AL225" s="70"/>
      <c r="AM225" s="72" t="s">
        <v>40</v>
      </c>
      <c r="AN225" s="3"/>
      <c r="AO225" s="3"/>
      <c r="AP225" s="72" t="s">
        <v>41</v>
      </c>
      <c r="AQ225" s="73" t="s">
        <v>42</v>
      </c>
      <c r="AR225" s="75" t="s">
        <v>43</v>
      </c>
      <c r="AS225" s="75" t="s">
        <v>44</v>
      </c>
      <c r="AT225" s="76">
        <f>R224</f>
        <v>0</v>
      </c>
      <c r="AU225" s="77"/>
      <c r="AV225" s="77"/>
      <c r="AW225" s="77"/>
      <c r="AX225" s="77"/>
      <c r="AY225" s="79" t="s">
        <v>29</v>
      </c>
      <c r="AZ225" s="62"/>
      <c r="BA225" s="3"/>
      <c r="BB225" s="3"/>
      <c r="BC225" s="3"/>
      <c r="BD225" s="3"/>
      <c r="BE225" s="3"/>
      <c r="BF225" s="79"/>
      <c r="BG225" s="62"/>
      <c r="BH225" s="3"/>
      <c r="BI225" s="3"/>
      <c r="BJ225" s="3"/>
      <c r="BK225" s="3"/>
      <c r="BL225" s="3"/>
      <c r="BM225" s="79"/>
    </row>
    <row r="226" spans="1:65" ht="18.75" customHeight="1" thickBot="1" x14ac:dyDescent="0.45">
      <c r="A226" s="45"/>
      <c r="B226" s="45"/>
      <c r="C226" s="46"/>
      <c r="D226" s="46"/>
      <c r="E226" s="46"/>
      <c r="F226" s="80"/>
      <c r="G226" s="81"/>
      <c r="H226" s="80"/>
      <c r="I226" s="4"/>
      <c r="J226" s="4"/>
      <c r="K226" s="4"/>
      <c r="L226" s="4"/>
      <c r="M226" s="4"/>
      <c r="N226" s="4"/>
      <c r="O226" s="99"/>
      <c r="P226" s="100"/>
      <c r="Q226" s="100"/>
      <c r="R226" s="101"/>
      <c r="S226" s="101"/>
      <c r="T226" s="101"/>
      <c r="U226" s="101"/>
      <c r="V226" s="101"/>
      <c r="W226" s="101"/>
      <c r="X226" s="101"/>
      <c r="Y226" s="102"/>
      <c r="Z226" s="103"/>
      <c r="AA226" s="104"/>
      <c r="AB226" s="104"/>
      <c r="AC226" s="105"/>
      <c r="AD226" s="105"/>
      <c r="AE226" s="105"/>
      <c r="AF226" s="105"/>
      <c r="AG226" s="105"/>
      <c r="AH226" s="105"/>
      <c r="AI226" s="102"/>
      <c r="AJ226" s="106" t="s">
        <v>34</v>
      </c>
      <c r="AK226" s="104" t="s">
        <v>46</v>
      </c>
      <c r="AL226" s="104"/>
      <c r="AM226" s="107" t="s">
        <v>40</v>
      </c>
      <c r="AN226" s="105"/>
      <c r="AO226" s="105"/>
      <c r="AP226" s="107" t="s">
        <v>41</v>
      </c>
      <c r="AQ226" s="108" t="s">
        <v>42</v>
      </c>
      <c r="AR226" s="92"/>
      <c r="AS226" s="92" t="s">
        <v>47</v>
      </c>
      <c r="AT226" s="93">
        <f>AT224+AT225</f>
        <v>0</v>
      </c>
      <c r="AU226" s="94"/>
      <c r="AV226" s="94"/>
      <c r="AW226" s="94"/>
      <c r="AX226" s="94"/>
      <c r="AY226" s="95" t="s">
        <v>29</v>
      </c>
      <c r="AZ226" s="96">
        <f>IF(OR(AN225&lt;&gt;"",AN226&lt;&gt;""),0,IF(R224="",0,25700))</f>
        <v>0</v>
      </c>
      <c r="BA226" s="97"/>
      <c r="BB226" s="97"/>
      <c r="BC226" s="97"/>
      <c r="BD226" s="97"/>
      <c r="BE226" s="97"/>
      <c r="BF226" s="95" t="s">
        <v>29</v>
      </c>
      <c r="BG226" s="96">
        <f>IF(AT226&gt;AZ226,AZ226,AT226)</f>
        <v>0</v>
      </c>
      <c r="BH226" s="97"/>
      <c r="BI226" s="97"/>
      <c r="BJ226" s="97"/>
      <c r="BK226" s="97"/>
      <c r="BL226" s="97"/>
      <c r="BM226" s="95" t="s">
        <v>29</v>
      </c>
    </row>
    <row r="227" spans="1:65" ht="18.75" customHeight="1" x14ac:dyDescent="0.4">
      <c r="A227" s="109" t="s">
        <v>56</v>
      </c>
      <c r="B227" s="110"/>
      <c r="C227" s="110"/>
      <c r="D227" s="110"/>
      <c r="E227" s="110"/>
      <c r="F227" s="110"/>
      <c r="G227" s="110"/>
      <c r="H227" s="110"/>
      <c r="I227" s="110"/>
      <c r="J227" s="110"/>
      <c r="K227" s="110"/>
      <c r="L227" s="110"/>
      <c r="M227" s="110"/>
      <c r="N227" s="110"/>
      <c r="O227" s="110"/>
      <c r="P227" s="110"/>
      <c r="Q227" s="110"/>
      <c r="R227" s="110"/>
      <c r="S227" s="110"/>
      <c r="T227" s="110"/>
      <c r="U227" s="110"/>
      <c r="V227" s="110"/>
      <c r="W227" s="110"/>
      <c r="X227" s="110"/>
      <c r="Y227" s="110"/>
      <c r="Z227" s="110"/>
      <c r="AA227" s="110"/>
      <c r="AB227" s="110"/>
      <c r="AC227" s="110"/>
      <c r="AD227" s="110"/>
      <c r="AE227" s="110"/>
      <c r="AF227" s="110"/>
      <c r="AG227" s="110"/>
      <c r="AH227" s="110"/>
      <c r="AI227" s="110"/>
      <c r="AJ227" s="110"/>
      <c r="AK227" s="110"/>
      <c r="AL227" s="110"/>
      <c r="AM227" s="110"/>
      <c r="AN227" s="110"/>
      <c r="AO227" s="110"/>
      <c r="AP227" s="110"/>
      <c r="AQ227" s="110"/>
      <c r="AR227" s="110"/>
      <c r="AS227" s="110"/>
      <c r="AT227" s="110"/>
      <c r="AU227" s="110"/>
      <c r="AV227" s="110"/>
      <c r="AW227" s="110"/>
      <c r="AX227" s="110"/>
      <c r="AY227" s="110"/>
      <c r="AZ227" s="110"/>
      <c r="BA227" s="110"/>
      <c r="BB227" s="110"/>
      <c r="BC227" s="110"/>
      <c r="BD227" s="110"/>
      <c r="BE227" s="110"/>
      <c r="BF227" s="110"/>
      <c r="BG227" s="110"/>
      <c r="BH227" s="110"/>
      <c r="BI227" s="110"/>
      <c r="BJ227" s="110"/>
      <c r="BK227" s="110"/>
      <c r="BL227" s="110"/>
      <c r="BM227" s="110"/>
    </row>
    <row r="228" spans="1:65" ht="18.75" customHeight="1" x14ac:dyDescent="0.4">
      <c r="A228" s="110"/>
      <c r="B228" s="110"/>
      <c r="C228" s="110"/>
      <c r="D228" s="110"/>
      <c r="E228" s="110"/>
      <c r="F228" s="110"/>
      <c r="G228" s="110"/>
      <c r="H228" s="110"/>
      <c r="I228" s="110"/>
      <c r="J228" s="110"/>
      <c r="K228" s="110"/>
      <c r="L228" s="110"/>
      <c r="M228" s="110"/>
      <c r="N228" s="110"/>
      <c r="O228" s="110"/>
      <c r="P228" s="110"/>
      <c r="Q228" s="110"/>
      <c r="R228" s="110"/>
      <c r="S228" s="110"/>
      <c r="T228" s="110"/>
      <c r="U228" s="110"/>
      <c r="V228" s="110"/>
      <c r="W228" s="110"/>
      <c r="X228" s="110"/>
      <c r="Y228" s="110"/>
      <c r="Z228" s="110"/>
      <c r="AA228" s="110"/>
      <c r="AB228" s="110"/>
      <c r="AC228" s="110"/>
      <c r="AD228" s="110"/>
      <c r="AE228" s="110"/>
      <c r="AF228" s="110"/>
      <c r="AG228" s="110"/>
      <c r="AH228" s="110"/>
      <c r="AI228" s="110"/>
      <c r="AJ228" s="110"/>
      <c r="AK228" s="110"/>
      <c r="AL228" s="110"/>
      <c r="AM228" s="110"/>
      <c r="AN228" s="110"/>
      <c r="AO228" s="110"/>
      <c r="AP228" s="110"/>
      <c r="AQ228" s="110"/>
      <c r="AR228" s="110"/>
      <c r="AS228" s="110"/>
      <c r="AT228" s="110"/>
      <c r="AU228" s="110"/>
      <c r="AV228" s="110"/>
      <c r="AW228" s="110"/>
      <c r="AX228" s="110"/>
      <c r="AY228" s="110"/>
      <c r="AZ228" s="110"/>
      <c r="BA228" s="110"/>
      <c r="BB228" s="110"/>
      <c r="BC228" s="110"/>
      <c r="BD228" s="110"/>
      <c r="BE228" s="110"/>
      <c r="BF228" s="110"/>
      <c r="BG228" s="110"/>
      <c r="BH228" s="110"/>
      <c r="BI228" s="110"/>
      <c r="BJ228" s="110"/>
      <c r="BK228" s="110"/>
      <c r="BL228" s="110"/>
      <c r="BM228" s="110"/>
    </row>
    <row r="229" spans="1:65" ht="18.75" customHeight="1" x14ac:dyDescent="0.4">
      <c r="A229" s="110"/>
      <c r="B229" s="110"/>
      <c r="C229" s="110"/>
      <c r="D229" s="110"/>
      <c r="E229" s="110"/>
      <c r="F229" s="110"/>
      <c r="G229" s="110"/>
      <c r="H229" s="110"/>
      <c r="I229" s="110"/>
      <c r="J229" s="110"/>
      <c r="K229" s="110"/>
      <c r="L229" s="110"/>
      <c r="M229" s="110"/>
      <c r="N229" s="110"/>
      <c r="O229" s="110"/>
      <c r="P229" s="110"/>
      <c r="Q229" s="110"/>
      <c r="R229" s="110"/>
      <c r="S229" s="110"/>
      <c r="T229" s="110"/>
      <c r="U229" s="110"/>
      <c r="V229" s="110"/>
      <c r="W229" s="110"/>
      <c r="X229" s="110"/>
      <c r="Y229" s="110"/>
      <c r="Z229" s="110"/>
      <c r="AA229" s="110"/>
      <c r="AB229" s="110"/>
      <c r="AC229" s="110"/>
      <c r="AD229" s="110"/>
      <c r="AE229" s="110"/>
      <c r="AF229" s="110"/>
      <c r="AG229" s="110"/>
      <c r="AH229" s="110"/>
      <c r="AI229" s="110"/>
      <c r="AJ229" s="110"/>
      <c r="AK229" s="110"/>
      <c r="AL229" s="110"/>
      <c r="AM229" s="110"/>
      <c r="AN229" s="110"/>
      <c r="AO229" s="110"/>
      <c r="AP229" s="110"/>
      <c r="AQ229" s="110"/>
      <c r="AR229" s="110"/>
      <c r="AS229" s="110"/>
      <c r="AT229" s="110"/>
      <c r="AU229" s="110"/>
      <c r="AV229" s="110"/>
      <c r="AW229" s="110"/>
      <c r="AX229" s="110"/>
      <c r="AY229" s="110"/>
      <c r="AZ229" s="110"/>
      <c r="BA229" s="110"/>
      <c r="BB229" s="110"/>
      <c r="BC229" s="110"/>
      <c r="BD229" s="110"/>
      <c r="BE229" s="110"/>
      <c r="BF229" s="110"/>
      <c r="BG229" s="110"/>
      <c r="BH229" s="110"/>
      <c r="BI229" s="110"/>
      <c r="BJ229" s="110"/>
      <c r="BK229" s="110"/>
      <c r="BL229" s="110"/>
      <c r="BM229" s="110"/>
    </row>
    <row r="230" spans="1:65" ht="18.75" customHeight="1" x14ac:dyDescent="0.4">
      <c r="A230" s="110"/>
      <c r="B230" s="110"/>
      <c r="C230" s="110"/>
      <c r="D230" s="110"/>
      <c r="E230" s="110"/>
      <c r="F230" s="110"/>
      <c r="G230" s="110"/>
      <c r="H230" s="110"/>
      <c r="I230" s="110"/>
      <c r="J230" s="110"/>
      <c r="K230" s="110"/>
      <c r="L230" s="110"/>
      <c r="M230" s="110"/>
      <c r="N230" s="110"/>
      <c r="O230" s="110"/>
      <c r="P230" s="110"/>
      <c r="Q230" s="110"/>
      <c r="R230" s="110"/>
      <c r="S230" s="110"/>
      <c r="T230" s="110"/>
      <c r="U230" s="110"/>
      <c r="V230" s="110"/>
      <c r="W230" s="110"/>
      <c r="X230" s="110"/>
      <c r="Y230" s="110"/>
      <c r="Z230" s="110"/>
      <c r="AA230" s="110"/>
      <c r="AB230" s="110"/>
      <c r="AC230" s="110"/>
      <c r="AD230" s="110"/>
      <c r="AE230" s="110"/>
      <c r="AF230" s="110"/>
      <c r="AG230" s="110"/>
      <c r="AH230" s="110"/>
      <c r="AI230" s="110"/>
      <c r="AJ230" s="110"/>
      <c r="AK230" s="110"/>
      <c r="AL230" s="110"/>
      <c r="AM230" s="110"/>
      <c r="AN230" s="110"/>
      <c r="AO230" s="110"/>
      <c r="AP230" s="110"/>
      <c r="AQ230" s="110"/>
      <c r="AR230" s="110"/>
      <c r="AS230" s="110"/>
      <c r="AT230" s="110"/>
      <c r="AU230" s="110"/>
      <c r="AV230" s="110"/>
      <c r="AW230" s="110"/>
      <c r="AX230" s="110"/>
      <c r="AY230" s="110"/>
      <c r="AZ230" s="110"/>
      <c r="BA230" s="110"/>
      <c r="BB230" s="110"/>
      <c r="BC230" s="110"/>
      <c r="BD230" s="110"/>
      <c r="BE230" s="110"/>
      <c r="BF230" s="110"/>
      <c r="BG230" s="110"/>
      <c r="BH230" s="110"/>
      <c r="BI230" s="110"/>
      <c r="BJ230" s="110"/>
      <c r="BK230" s="110"/>
      <c r="BL230" s="110"/>
      <c r="BM230" s="110"/>
    </row>
    <row r="231" spans="1:65" ht="18.75" customHeight="1" x14ac:dyDescent="0.4">
      <c r="A231" s="110"/>
      <c r="B231" s="110"/>
      <c r="C231" s="110"/>
      <c r="D231" s="110"/>
      <c r="E231" s="110"/>
      <c r="F231" s="110"/>
      <c r="G231" s="110"/>
      <c r="H231" s="110"/>
      <c r="I231" s="110"/>
      <c r="J231" s="110"/>
      <c r="K231" s="110"/>
      <c r="L231" s="110"/>
      <c r="M231" s="110"/>
      <c r="N231" s="110"/>
      <c r="O231" s="110"/>
      <c r="P231" s="110"/>
      <c r="Q231" s="110"/>
      <c r="R231" s="110"/>
      <c r="S231" s="110"/>
      <c r="T231" s="110"/>
      <c r="U231" s="110"/>
      <c r="V231" s="110"/>
      <c r="W231" s="110"/>
      <c r="X231" s="110"/>
      <c r="Y231" s="110"/>
      <c r="Z231" s="110"/>
      <c r="AA231" s="110"/>
      <c r="AB231" s="110"/>
      <c r="AC231" s="110"/>
      <c r="AD231" s="110"/>
      <c r="AE231" s="110"/>
      <c r="AF231" s="110"/>
      <c r="AG231" s="110"/>
      <c r="AH231" s="110"/>
      <c r="AI231" s="110"/>
      <c r="AJ231" s="110"/>
      <c r="AK231" s="110"/>
      <c r="AL231" s="110"/>
      <c r="AM231" s="110"/>
      <c r="AN231" s="110"/>
      <c r="AO231" s="110"/>
      <c r="AP231" s="110"/>
      <c r="AQ231" s="110"/>
      <c r="AR231" s="110"/>
      <c r="AS231" s="110"/>
      <c r="AT231" s="110"/>
      <c r="AU231" s="110"/>
      <c r="AV231" s="110"/>
      <c r="AW231" s="110"/>
      <c r="AX231" s="110"/>
      <c r="AY231" s="110"/>
      <c r="AZ231" s="110"/>
      <c r="BA231" s="110"/>
      <c r="BB231" s="110"/>
      <c r="BC231" s="110"/>
      <c r="BD231" s="110"/>
      <c r="BE231" s="110"/>
      <c r="BF231" s="110"/>
      <c r="BG231" s="110"/>
      <c r="BH231" s="110"/>
      <c r="BI231" s="110"/>
      <c r="BJ231" s="110"/>
      <c r="BK231" s="110"/>
      <c r="BL231" s="110"/>
      <c r="BM231" s="110"/>
    </row>
    <row r="232" spans="1:65" ht="16.5" customHeight="1" x14ac:dyDescent="0.4">
      <c r="A232" s="111"/>
      <c r="B232" s="111"/>
      <c r="C232" s="111"/>
      <c r="D232" s="111"/>
      <c r="E232" s="111"/>
      <c r="F232" s="111"/>
      <c r="G232" s="111"/>
      <c r="H232" s="111"/>
      <c r="I232" s="111"/>
      <c r="J232" s="111"/>
      <c r="K232" s="111"/>
      <c r="L232" s="111"/>
      <c r="M232" s="111"/>
      <c r="N232" s="111"/>
      <c r="O232" s="111"/>
      <c r="P232" s="111"/>
      <c r="Q232" s="111"/>
      <c r="R232" s="111"/>
      <c r="S232" s="111"/>
      <c r="T232" s="111"/>
      <c r="U232" s="111"/>
      <c r="V232" s="111"/>
      <c r="W232" s="111"/>
      <c r="X232" s="111"/>
      <c r="Y232" s="111"/>
      <c r="Z232" s="111"/>
      <c r="AA232" s="111"/>
      <c r="AB232" s="111"/>
      <c r="AC232" s="111"/>
      <c r="AD232" s="111"/>
      <c r="AE232" s="111"/>
      <c r="AF232" s="111"/>
      <c r="AG232" s="111"/>
      <c r="AH232" s="111"/>
      <c r="AI232" s="111"/>
      <c r="AJ232" s="111"/>
      <c r="AK232" s="111"/>
      <c r="AL232" s="111"/>
      <c r="AM232" s="111"/>
      <c r="AN232" s="111"/>
      <c r="AO232" s="111"/>
      <c r="AP232" s="111"/>
      <c r="AQ232" s="111"/>
      <c r="AR232" s="111"/>
      <c r="AS232" s="111"/>
      <c r="AT232" s="111"/>
      <c r="AU232" s="111"/>
      <c r="AV232" s="111"/>
      <c r="AW232" s="111"/>
      <c r="AX232" s="111"/>
      <c r="AY232" s="111"/>
      <c r="AZ232" s="111"/>
      <c r="BA232" s="111"/>
      <c r="BB232" s="111"/>
      <c r="BC232" s="111"/>
      <c r="BD232" s="111"/>
      <c r="BE232" s="111"/>
      <c r="BF232" s="111"/>
      <c r="BG232" s="111"/>
      <c r="BH232" s="111"/>
      <c r="BI232" s="111"/>
      <c r="BJ232" s="111"/>
      <c r="BK232" s="111"/>
      <c r="BL232" s="111"/>
      <c r="BM232" s="111"/>
    </row>
    <row r="233" spans="1:65" x14ac:dyDescent="0.4">
      <c r="AZ233" s="3"/>
      <c r="BA233" s="3"/>
      <c r="BB233" s="3" t="s">
        <v>1</v>
      </c>
      <c r="BC233" s="3"/>
      <c r="BD233" s="3"/>
      <c r="BE233" s="3"/>
      <c r="BF233" s="3"/>
      <c r="BG233" s="3"/>
      <c r="BH233" s="3"/>
      <c r="BI233" s="3" t="s">
        <v>2</v>
      </c>
      <c r="BJ233" s="3"/>
      <c r="BK233" s="3"/>
    </row>
    <row r="234" spans="1:65" x14ac:dyDescent="0.4"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</row>
    <row r="235" spans="1:65" x14ac:dyDescent="0.4">
      <c r="U235" s="5" t="s">
        <v>3</v>
      </c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</row>
    <row r="236" spans="1:65" ht="13.5" customHeight="1" x14ac:dyDescent="0.4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</row>
    <row r="237" spans="1:65" ht="19.5" customHeight="1" x14ac:dyDescent="0.4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X237" s="6"/>
      <c r="Y237" s="6"/>
      <c r="Z237" s="6" t="s">
        <v>5</v>
      </c>
      <c r="AA237" s="6"/>
      <c r="AB237" s="6"/>
      <c r="AC237" s="6"/>
      <c r="AD237" s="5"/>
      <c r="AE237" s="5"/>
      <c r="AF237" s="6" t="s">
        <v>6</v>
      </c>
      <c r="AG237" s="6"/>
      <c r="AH237" s="5"/>
      <c r="AI237" s="5"/>
      <c r="AJ237" s="6" t="s">
        <v>7</v>
      </c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</row>
    <row r="238" spans="1:65" ht="14.25" thickBot="1" x14ac:dyDescent="0.45"/>
    <row r="239" spans="1:65" ht="18.75" customHeight="1" x14ac:dyDescent="0.4">
      <c r="A239" s="10" t="s">
        <v>8</v>
      </c>
      <c r="B239" s="10"/>
      <c r="C239" s="11" t="s">
        <v>9</v>
      </c>
      <c r="D239" s="11"/>
      <c r="E239" s="11"/>
      <c r="F239" s="21" t="s">
        <v>11</v>
      </c>
      <c r="G239" s="21"/>
      <c r="H239" s="21"/>
      <c r="I239" s="21"/>
      <c r="J239" s="21"/>
      <c r="K239" s="21"/>
      <c r="L239" s="21"/>
      <c r="M239" s="21"/>
      <c r="N239" s="14"/>
      <c r="O239" s="17" t="s">
        <v>12</v>
      </c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9"/>
      <c r="AR239" s="20" t="s">
        <v>13</v>
      </c>
      <c r="AS239" s="21"/>
      <c r="AT239" s="21"/>
      <c r="AU239" s="21"/>
      <c r="AV239" s="21"/>
      <c r="AW239" s="21"/>
      <c r="AX239" s="21"/>
      <c r="AY239" s="21"/>
      <c r="AZ239" s="22" t="s">
        <v>14</v>
      </c>
      <c r="BA239" s="22"/>
      <c r="BB239" s="22"/>
      <c r="BC239" s="22"/>
      <c r="BD239" s="22"/>
      <c r="BE239" s="22"/>
      <c r="BF239" s="22"/>
      <c r="BG239" s="22" t="s">
        <v>15</v>
      </c>
      <c r="BH239" s="21"/>
      <c r="BI239" s="21"/>
      <c r="BJ239" s="21"/>
      <c r="BK239" s="21"/>
      <c r="BL239" s="21"/>
      <c r="BM239" s="21"/>
    </row>
    <row r="240" spans="1:65" ht="15.75" customHeight="1" x14ac:dyDescent="0.4">
      <c r="A240" s="10"/>
      <c r="B240" s="10"/>
      <c r="C240" s="11"/>
      <c r="D240" s="11"/>
      <c r="E240" s="11"/>
      <c r="F240" s="21" t="s">
        <v>17</v>
      </c>
      <c r="G240" s="21"/>
      <c r="H240" s="21"/>
      <c r="I240" s="21"/>
      <c r="J240" s="21"/>
      <c r="K240" s="21"/>
      <c r="L240" s="21"/>
      <c r="M240" s="21"/>
      <c r="N240" s="14"/>
      <c r="O240" s="29" t="s">
        <v>18</v>
      </c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2" t="s">
        <v>19</v>
      </c>
      <c r="AA240" s="21"/>
      <c r="AB240" s="21"/>
      <c r="AC240" s="21"/>
      <c r="AD240" s="21"/>
      <c r="AE240" s="21"/>
      <c r="AF240" s="21"/>
      <c r="AG240" s="21"/>
      <c r="AH240" s="21"/>
      <c r="AI240" s="21"/>
      <c r="AJ240" s="22" t="s">
        <v>20</v>
      </c>
      <c r="AK240" s="22"/>
      <c r="AL240" s="22"/>
      <c r="AM240" s="22"/>
      <c r="AN240" s="22"/>
      <c r="AO240" s="22"/>
      <c r="AP240" s="22"/>
      <c r="AQ240" s="30"/>
      <c r="AR240" s="31"/>
      <c r="AS240" s="21"/>
      <c r="AT240" s="21"/>
      <c r="AU240" s="21"/>
      <c r="AV240" s="21"/>
      <c r="AW240" s="21"/>
      <c r="AX240" s="21"/>
      <c r="AY240" s="21"/>
      <c r="AZ240" s="22"/>
      <c r="BA240" s="22"/>
      <c r="BB240" s="22"/>
      <c r="BC240" s="22"/>
      <c r="BD240" s="22"/>
      <c r="BE240" s="22"/>
      <c r="BF240" s="22"/>
      <c r="BG240" s="21"/>
      <c r="BH240" s="21"/>
      <c r="BI240" s="21"/>
      <c r="BJ240" s="21"/>
      <c r="BK240" s="21"/>
      <c r="BL240" s="21"/>
      <c r="BM240" s="21"/>
    </row>
    <row r="241" spans="1:75" ht="15.75" customHeight="1" x14ac:dyDescent="0.4">
      <c r="A241" s="10"/>
      <c r="B241" s="10"/>
      <c r="C241" s="11"/>
      <c r="D241" s="11"/>
      <c r="E241" s="11"/>
      <c r="F241" s="21"/>
      <c r="G241" s="21"/>
      <c r="H241" s="21"/>
      <c r="I241" s="21"/>
      <c r="J241" s="21"/>
      <c r="K241" s="21"/>
      <c r="L241" s="21"/>
      <c r="M241" s="21"/>
      <c r="N241" s="14"/>
      <c r="O241" s="29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2"/>
      <c r="AA241" s="21"/>
      <c r="AB241" s="21"/>
      <c r="AC241" s="21"/>
      <c r="AD241" s="21"/>
      <c r="AE241" s="21"/>
      <c r="AF241" s="21"/>
      <c r="AG241" s="21"/>
      <c r="AH241" s="21"/>
      <c r="AI241" s="21"/>
      <c r="AJ241" s="22"/>
      <c r="AK241" s="22"/>
      <c r="AL241" s="22"/>
      <c r="AM241" s="22"/>
      <c r="AN241" s="22"/>
      <c r="AO241" s="22"/>
      <c r="AP241" s="22"/>
      <c r="AQ241" s="30"/>
      <c r="AR241" s="20" t="s">
        <v>22</v>
      </c>
      <c r="AS241" s="21"/>
      <c r="AT241" s="21"/>
      <c r="AU241" s="21"/>
      <c r="AV241" s="21"/>
      <c r="AW241" s="21"/>
      <c r="AX241" s="21"/>
      <c r="AY241" s="21"/>
      <c r="AZ241" s="22"/>
      <c r="BA241" s="22"/>
      <c r="BB241" s="22"/>
      <c r="BC241" s="22"/>
      <c r="BD241" s="22"/>
      <c r="BE241" s="22"/>
      <c r="BF241" s="22"/>
      <c r="BG241" s="21"/>
      <c r="BH241" s="21"/>
      <c r="BI241" s="21"/>
      <c r="BJ241" s="21"/>
      <c r="BK241" s="21"/>
      <c r="BL241" s="21"/>
      <c r="BM241" s="21"/>
    </row>
    <row r="242" spans="1:75" ht="15.75" customHeight="1" x14ac:dyDescent="0.4">
      <c r="A242" s="10"/>
      <c r="B242" s="10"/>
      <c r="C242" s="11"/>
      <c r="D242" s="11"/>
      <c r="E242" s="11"/>
      <c r="F242" s="21"/>
      <c r="G242" s="21"/>
      <c r="H242" s="21"/>
      <c r="I242" s="21"/>
      <c r="J242" s="21"/>
      <c r="K242" s="21"/>
      <c r="L242" s="21"/>
      <c r="M242" s="21"/>
      <c r="N242" s="14"/>
      <c r="O242" s="29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2"/>
      <c r="AK242" s="22"/>
      <c r="AL242" s="22"/>
      <c r="AM242" s="22"/>
      <c r="AN242" s="22"/>
      <c r="AO242" s="22"/>
      <c r="AP242" s="22"/>
      <c r="AQ242" s="30"/>
      <c r="AR242" s="31"/>
      <c r="AS242" s="21"/>
      <c r="AT242" s="21"/>
      <c r="AU242" s="21"/>
      <c r="AV242" s="21"/>
      <c r="AW242" s="21"/>
      <c r="AX242" s="21"/>
      <c r="AY242" s="21"/>
      <c r="AZ242" s="22"/>
      <c r="BA242" s="22"/>
      <c r="BB242" s="22"/>
      <c r="BC242" s="22"/>
      <c r="BD242" s="22"/>
      <c r="BE242" s="22"/>
      <c r="BF242" s="22"/>
      <c r="BG242" s="21"/>
      <c r="BH242" s="21"/>
      <c r="BI242" s="21"/>
      <c r="BJ242" s="21"/>
      <c r="BK242" s="21"/>
      <c r="BL242" s="21"/>
      <c r="BM242" s="21"/>
    </row>
    <row r="243" spans="1:75" ht="15.75" customHeight="1" x14ac:dyDescent="0.4">
      <c r="A243" s="10"/>
      <c r="B243" s="10"/>
      <c r="C243" s="11"/>
      <c r="D243" s="11"/>
      <c r="E243" s="11"/>
      <c r="F243" s="21"/>
      <c r="G243" s="21"/>
      <c r="H243" s="21"/>
      <c r="I243" s="21"/>
      <c r="J243" s="21"/>
      <c r="K243" s="21"/>
      <c r="L243" s="21"/>
      <c r="M243" s="21"/>
      <c r="N243" s="14"/>
      <c r="O243" s="29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2"/>
      <c r="AK243" s="22"/>
      <c r="AL243" s="22"/>
      <c r="AM243" s="22"/>
      <c r="AN243" s="22"/>
      <c r="AO243" s="22"/>
      <c r="AP243" s="22"/>
      <c r="AQ243" s="30"/>
      <c r="AR243" s="20" t="s">
        <v>25</v>
      </c>
      <c r="AS243" s="21"/>
      <c r="AT243" s="21"/>
      <c r="AU243" s="21"/>
      <c r="AV243" s="21"/>
      <c r="AW243" s="21"/>
      <c r="AX243" s="21"/>
      <c r="AY243" s="21"/>
      <c r="AZ243" s="22"/>
      <c r="BA243" s="22"/>
      <c r="BB243" s="22"/>
      <c r="BC243" s="22"/>
      <c r="BD243" s="22"/>
      <c r="BE243" s="22"/>
      <c r="BF243" s="22"/>
      <c r="BG243" s="21"/>
      <c r="BH243" s="21"/>
      <c r="BI243" s="21"/>
      <c r="BJ243" s="21"/>
      <c r="BK243" s="21"/>
      <c r="BL243" s="21"/>
      <c r="BM243" s="21"/>
    </row>
    <row r="244" spans="1:75" ht="15.75" customHeight="1" x14ac:dyDescent="0.4">
      <c r="A244" s="10"/>
      <c r="B244" s="10"/>
      <c r="C244" s="11"/>
      <c r="D244" s="11"/>
      <c r="E244" s="11"/>
      <c r="F244" s="21"/>
      <c r="G244" s="21"/>
      <c r="H244" s="21"/>
      <c r="I244" s="21"/>
      <c r="J244" s="21"/>
      <c r="K244" s="21"/>
      <c r="L244" s="21"/>
      <c r="M244" s="21"/>
      <c r="N244" s="14"/>
      <c r="O244" s="40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F244" s="41"/>
      <c r="AG244" s="41"/>
      <c r="AH244" s="41"/>
      <c r="AI244" s="41"/>
      <c r="AJ244" s="42"/>
      <c r="AK244" s="42"/>
      <c r="AL244" s="42"/>
      <c r="AM244" s="42"/>
      <c r="AN244" s="42"/>
      <c r="AO244" s="42"/>
      <c r="AP244" s="42"/>
      <c r="AQ244" s="43"/>
      <c r="AR244" s="44"/>
      <c r="AS244" s="41"/>
      <c r="AT244" s="41"/>
      <c r="AU244" s="41"/>
      <c r="AV244" s="41"/>
      <c r="AW244" s="41"/>
      <c r="AX244" s="41"/>
      <c r="AY244" s="41"/>
      <c r="AZ244" s="42"/>
      <c r="BA244" s="42"/>
      <c r="BB244" s="42"/>
      <c r="BC244" s="42"/>
      <c r="BD244" s="42"/>
      <c r="BE244" s="42"/>
      <c r="BF244" s="42"/>
      <c r="BG244" s="41"/>
      <c r="BH244" s="41"/>
      <c r="BI244" s="41"/>
      <c r="BJ244" s="41"/>
      <c r="BK244" s="41"/>
      <c r="BL244" s="41"/>
      <c r="BM244" s="41"/>
    </row>
    <row r="245" spans="1:75" ht="18.75" customHeight="1" x14ac:dyDescent="0.4">
      <c r="A245" s="45" t="str">
        <f>IF(F245&lt;&gt;"",1,"")</f>
        <v/>
      </c>
      <c r="B245" s="45"/>
      <c r="C245" s="46"/>
      <c r="D245" s="46"/>
      <c r="E245" s="46"/>
      <c r="F245" s="47"/>
      <c r="G245" s="48"/>
      <c r="H245" s="47"/>
      <c r="I245" s="49"/>
      <c r="J245" s="49"/>
      <c r="K245" s="49"/>
      <c r="L245" s="49"/>
      <c r="M245" s="49"/>
      <c r="N245" s="49"/>
      <c r="O245" s="51"/>
      <c r="P245" s="52" t="s">
        <v>28</v>
      </c>
      <c r="Q245" s="52"/>
      <c r="R245" s="53"/>
      <c r="S245" s="53"/>
      <c r="T245" s="53"/>
      <c r="U245" s="53"/>
      <c r="V245" s="53"/>
      <c r="W245" s="53"/>
      <c r="X245" s="53"/>
      <c r="Y245" s="54" t="s">
        <v>29</v>
      </c>
      <c r="Z245" s="55" t="s">
        <v>30</v>
      </c>
      <c r="AA245" s="56"/>
      <c r="AB245" s="56"/>
      <c r="AC245" s="57" t="s">
        <v>31</v>
      </c>
      <c r="AD245" s="49"/>
      <c r="AE245" s="49"/>
      <c r="AF245" s="57" t="s">
        <v>32</v>
      </c>
      <c r="AG245" s="49"/>
      <c r="AH245" s="49"/>
      <c r="AI245" s="58" t="s">
        <v>33</v>
      </c>
      <c r="AJ245" s="59" t="s">
        <v>34</v>
      </c>
      <c r="AK245" s="56" t="s">
        <v>35</v>
      </c>
      <c r="AL245" s="56"/>
      <c r="AM245" s="60"/>
      <c r="AN245" s="49"/>
      <c r="AO245" s="49"/>
      <c r="AP245" s="49"/>
      <c r="AQ245" s="50"/>
      <c r="AR245" s="60"/>
      <c r="AS245" s="60" t="s">
        <v>36</v>
      </c>
      <c r="AT245" s="61">
        <f>ROUNDDOWN(AC246/BO245,-1)</f>
        <v>0</v>
      </c>
      <c r="AU245" s="61"/>
      <c r="AV245" s="61"/>
      <c r="AW245" s="61"/>
      <c r="AX245" s="61"/>
      <c r="AY245" s="58" t="s">
        <v>29</v>
      </c>
      <c r="AZ245" s="47"/>
      <c r="BA245" s="49"/>
      <c r="BB245" s="49"/>
      <c r="BC245" s="49"/>
      <c r="BD245" s="49"/>
      <c r="BE245" s="49"/>
      <c r="BF245" s="58"/>
      <c r="BG245" s="47"/>
      <c r="BH245" s="49"/>
      <c r="BI245" s="49"/>
      <c r="BJ245" s="49"/>
      <c r="BK245" s="49"/>
      <c r="BL245" s="49"/>
      <c r="BM245" s="58"/>
      <c r="BO245" s="2">
        <f>IF(AG245&gt;=4,12-AG245+4,3-AG245+1)</f>
        <v>4</v>
      </c>
      <c r="BW245" s="23" t="s">
        <v>37</v>
      </c>
    </row>
    <row r="246" spans="1:75" ht="18.75" customHeight="1" x14ac:dyDescent="0.4">
      <c r="A246" s="45"/>
      <c r="B246" s="45"/>
      <c r="C246" s="46"/>
      <c r="D246" s="46"/>
      <c r="E246" s="46"/>
      <c r="F246" s="62"/>
      <c r="G246" s="63"/>
      <c r="H246" s="62"/>
      <c r="I246" s="3"/>
      <c r="J246" s="3"/>
      <c r="K246" s="3"/>
      <c r="L246" s="3"/>
      <c r="M246" s="3"/>
      <c r="N246" s="3"/>
      <c r="O246" s="65"/>
      <c r="P246" s="66"/>
      <c r="Q246" s="66"/>
      <c r="R246" s="67"/>
      <c r="S246" s="67"/>
      <c r="T246" s="67"/>
      <c r="U246" s="67"/>
      <c r="V246" s="67"/>
      <c r="W246" s="67"/>
      <c r="X246" s="67"/>
      <c r="Y246" s="68"/>
      <c r="Z246" s="69" t="s">
        <v>38</v>
      </c>
      <c r="AA246" s="70"/>
      <c r="AB246" s="70"/>
      <c r="AC246" s="3"/>
      <c r="AD246" s="3"/>
      <c r="AE246" s="3"/>
      <c r="AF246" s="3"/>
      <c r="AG246" s="3"/>
      <c r="AH246" s="3"/>
      <c r="AI246" s="68" t="s">
        <v>29</v>
      </c>
      <c r="AJ246" s="71" t="s">
        <v>34</v>
      </c>
      <c r="AK246" s="70" t="s">
        <v>39</v>
      </c>
      <c r="AL246" s="70"/>
      <c r="AM246" s="72" t="s">
        <v>40</v>
      </c>
      <c r="AN246" s="3"/>
      <c r="AO246" s="3"/>
      <c r="AP246" s="72" t="s">
        <v>41</v>
      </c>
      <c r="AQ246" s="73" t="s">
        <v>42</v>
      </c>
      <c r="AR246" s="75" t="s">
        <v>43</v>
      </c>
      <c r="AS246" s="75" t="s">
        <v>44</v>
      </c>
      <c r="AT246" s="76">
        <f>R245</f>
        <v>0</v>
      </c>
      <c r="AU246" s="77"/>
      <c r="AV246" s="77"/>
      <c r="AW246" s="77"/>
      <c r="AX246" s="77"/>
      <c r="AY246" s="78" t="s">
        <v>29</v>
      </c>
      <c r="AZ246" s="62"/>
      <c r="BA246" s="3"/>
      <c r="BB246" s="3"/>
      <c r="BC246" s="3"/>
      <c r="BD246" s="3"/>
      <c r="BE246" s="3"/>
      <c r="BF246" s="79"/>
      <c r="BG246" s="62"/>
      <c r="BH246" s="3"/>
      <c r="BI246" s="3"/>
      <c r="BJ246" s="3"/>
      <c r="BK246" s="3"/>
      <c r="BL246" s="3"/>
      <c r="BM246" s="79"/>
      <c r="BW246" s="23" t="s">
        <v>45</v>
      </c>
    </row>
    <row r="247" spans="1:75" ht="18.75" customHeight="1" x14ac:dyDescent="0.4">
      <c r="A247" s="45"/>
      <c r="B247" s="45"/>
      <c r="C247" s="46"/>
      <c r="D247" s="46"/>
      <c r="E247" s="46"/>
      <c r="F247" s="80"/>
      <c r="G247" s="81"/>
      <c r="H247" s="80"/>
      <c r="I247" s="4"/>
      <c r="J247" s="4"/>
      <c r="K247" s="4"/>
      <c r="L247" s="4"/>
      <c r="M247" s="4"/>
      <c r="N247" s="4"/>
      <c r="O247" s="83"/>
      <c r="P247" s="84"/>
      <c r="Q247" s="84"/>
      <c r="R247" s="85"/>
      <c r="S247" s="85"/>
      <c r="T247" s="85"/>
      <c r="U247" s="85"/>
      <c r="V247" s="85"/>
      <c r="W247" s="85"/>
      <c r="X247" s="85"/>
      <c r="Y247" s="86"/>
      <c r="Z247" s="87"/>
      <c r="AA247" s="88"/>
      <c r="AB247" s="88"/>
      <c r="AC247" s="4"/>
      <c r="AD247" s="4"/>
      <c r="AE247" s="4"/>
      <c r="AF247" s="4"/>
      <c r="AG247" s="4"/>
      <c r="AH247" s="4"/>
      <c r="AI247" s="86"/>
      <c r="AJ247" s="89" t="s">
        <v>34</v>
      </c>
      <c r="AK247" s="88" t="s">
        <v>46</v>
      </c>
      <c r="AL247" s="88"/>
      <c r="AM247" s="90" t="s">
        <v>40</v>
      </c>
      <c r="AN247" s="4"/>
      <c r="AO247" s="4"/>
      <c r="AP247" s="90" t="s">
        <v>41</v>
      </c>
      <c r="AQ247" s="91" t="s">
        <v>42</v>
      </c>
      <c r="AR247" s="92"/>
      <c r="AS247" s="92" t="s">
        <v>47</v>
      </c>
      <c r="AT247" s="93">
        <f>AT245+AT246</f>
        <v>0</v>
      </c>
      <c r="AU247" s="94"/>
      <c r="AV247" s="94"/>
      <c r="AW247" s="94"/>
      <c r="AX247" s="94"/>
      <c r="AY247" s="95" t="s">
        <v>29</v>
      </c>
      <c r="AZ247" s="96">
        <f>IF(OR(AN246&lt;&gt;"",AN247&lt;&gt;""),0,IF(R245="",0,25700))</f>
        <v>0</v>
      </c>
      <c r="BA247" s="97"/>
      <c r="BB247" s="97"/>
      <c r="BC247" s="97"/>
      <c r="BD247" s="97"/>
      <c r="BE247" s="97"/>
      <c r="BF247" s="95" t="s">
        <v>29</v>
      </c>
      <c r="BG247" s="96">
        <f>IF(AT247&gt;AZ247,AZ247,AT247)</f>
        <v>0</v>
      </c>
      <c r="BH247" s="97"/>
      <c r="BI247" s="97"/>
      <c r="BJ247" s="97"/>
      <c r="BK247" s="97"/>
      <c r="BL247" s="97"/>
      <c r="BM247" s="95" t="s">
        <v>29</v>
      </c>
      <c r="BW247" s="23" t="s">
        <v>48</v>
      </c>
    </row>
    <row r="248" spans="1:75" ht="18.75" customHeight="1" x14ac:dyDescent="0.4">
      <c r="A248" s="45" t="str">
        <f>IF(F248&lt;&gt;"",A245+1,"")</f>
        <v/>
      </c>
      <c r="B248" s="45"/>
      <c r="C248" s="46"/>
      <c r="D248" s="46"/>
      <c r="E248" s="46"/>
      <c r="F248" s="47"/>
      <c r="G248" s="48"/>
      <c r="H248" s="47"/>
      <c r="I248" s="49"/>
      <c r="J248" s="49"/>
      <c r="K248" s="49"/>
      <c r="L248" s="49"/>
      <c r="M248" s="49"/>
      <c r="N248" s="49"/>
      <c r="O248" s="51"/>
      <c r="P248" s="52" t="s">
        <v>28</v>
      </c>
      <c r="Q248" s="52"/>
      <c r="R248" s="53"/>
      <c r="S248" s="53"/>
      <c r="T248" s="53"/>
      <c r="U248" s="53"/>
      <c r="V248" s="53"/>
      <c r="W248" s="53"/>
      <c r="X248" s="53"/>
      <c r="Y248" s="54" t="s">
        <v>29</v>
      </c>
      <c r="Z248" s="55" t="s">
        <v>30</v>
      </c>
      <c r="AA248" s="56"/>
      <c r="AB248" s="56"/>
      <c r="AC248" s="57" t="s">
        <v>31</v>
      </c>
      <c r="AD248" s="49"/>
      <c r="AE248" s="49"/>
      <c r="AF248" s="57" t="s">
        <v>32</v>
      </c>
      <c r="AG248" s="49"/>
      <c r="AH248" s="49"/>
      <c r="AI248" s="58" t="s">
        <v>33</v>
      </c>
      <c r="AJ248" s="59" t="s">
        <v>34</v>
      </c>
      <c r="AK248" s="56" t="s">
        <v>35</v>
      </c>
      <c r="AL248" s="56"/>
      <c r="AM248" s="60"/>
      <c r="AN248" s="49"/>
      <c r="AO248" s="49"/>
      <c r="AP248" s="49"/>
      <c r="AQ248" s="50"/>
      <c r="AR248" s="60"/>
      <c r="AS248" s="60" t="s">
        <v>36</v>
      </c>
      <c r="AT248" s="61">
        <f>ROUNDDOWN(AC249/BO248,-1)</f>
        <v>0</v>
      </c>
      <c r="AU248" s="61"/>
      <c r="AV248" s="61"/>
      <c r="AW248" s="61"/>
      <c r="AX248" s="61"/>
      <c r="AY248" s="58" t="s">
        <v>29</v>
      </c>
      <c r="AZ248" s="47"/>
      <c r="BA248" s="49"/>
      <c r="BB248" s="49"/>
      <c r="BC248" s="49"/>
      <c r="BD248" s="49"/>
      <c r="BE248" s="49"/>
      <c r="BF248" s="58"/>
      <c r="BG248" s="47"/>
      <c r="BH248" s="49"/>
      <c r="BI248" s="49"/>
      <c r="BJ248" s="49"/>
      <c r="BK248" s="49"/>
      <c r="BL248" s="49"/>
      <c r="BM248" s="58"/>
      <c r="BO248" s="2">
        <f>IF(AG248&gt;=4,12-AG248+4,3-AG248+1)</f>
        <v>4</v>
      </c>
      <c r="BW248" s="23" t="s">
        <v>49</v>
      </c>
    </row>
    <row r="249" spans="1:75" ht="18.75" customHeight="1" x14ac:dyDescent="0.4">
      <c r="A249" s="45"/>
      <c r="B249" s="45"/>
      <c r="C249" s="46"/>
      <c r="D249" s="46"/>
      <c r="E249" s="46"/>
      <c r="F249" s="62"/>
      <c r="G249" s="63"/>
      <c r="H249" s="62"/>
      <c r="I249" s="3"/>
      <c r="J249" s="3"/>
      <c r="K249" s="3"/>
      <c r="L249" s="3"/>
      <c r="M249" s="3"/>
      <c r="N249" s="3"/>
      <c r="O249" s="65"/>
      <c r="P249" s="66"/>
      <c r="Q249" s="66"/>
      <c r="R249" s="67"/>
      <c r="S249" s="67"/>
      <c r="T249" s="67"/>
      <c r="U249" s="67"/>
      <c r="V249" s="67"/>
      <c r="W249" s="67"/>
      <c r="X249" s="67"/>
      <c r="Y249" s="68"/>
      <c r="Z249" s="69" t="s">
        <v>38</v>
      </c>
      <c r="AA249" s="70"/>
      <c r="AB249" s="70"/>
      <c r="AC249" s="3"/>
      <c r="AD249" s="3"/>
      <c r="AE249" s="3"/>
      <c r="AF249" s="3"/>
      <c r="AG249" s="3"/>
      <c r="AH249" s="3"/>
      <c r="AI249" s="68" t="s">
        <v>29</v>
      </c>
      <c r="AJ249" s="71" t="s">
        <v>34</v>
      </c>
      <c r="AK249" s="70" t="s">
        <v>39</v>
      </c>
      <c r="AL249" s="70"/>
      <c r="AM249" s="72" t="s">
        <v>40</v>
      </c>
      <c r="AN249" s="3"/>
      <c r="AO249" s="3"/>
      <c r="AP249" s="72" t="s">
        <v>41</v>
      </c>
      <c r="AQ249" s="73" t="s">
        <v>42</v>
      </c>
      <c r="AR249" s="75" t="s">
        <v>43</v>
      </c>
      <c r="AS249" s="75" t="s">
        <v>44</v>
      </c>
      <c r="AT249" s="76">
        <f>R248</f>
        <v>0</v>
      </c>
      <c r="AU249" s="77"/>
      <c r="AV249" s="77"/>
      <c r="AW249" s="77"/>
      <c r="AX249" s="77"/>
      <c r="AY249" s="79" t="s">
        <v>29</v>
      </c>
      <c r="AZ249" s="62"/>
      <c r="BA249" s="3"/>
      <c r="BB249" s="3"/>
      <c r="BC249" s="3"/>
      <c r="BD249" s="3"/>
      <c r="BE249" s="3"/>
      <c r="BF249" s="79"/>
      <c r="BG249" s="62"/>
      <c r="BH249" s="3"/>
      <c r="BI249" s="3"/>
      <c r="BJ249" s="3"/>
      <c r="BK249" s="3"/>
      <c r="BL249" s="3"/>
      <c r="BM249" s="79"/>
      <c r="BW249" s="23" t="s">
        <v>50</v>
      </c>
    </row>
    <row r="250" spans="1:75" ht="18.75" customHeight="1" x14ac:dyDescent="0.4">
      <c r="A250" s="45"/>
      <c r="B250" s="45"/>
      <c r="C250" s="46"/>
      <c r="D250" s="46"/>
      <c r="E250" s="46"/>
      <c r="F250" s="80"/>
      <c r="G250" s="81"/>
      <c r="H250" s="80"/>
      <c r="I250" s="4"/>
      <c r="J250" s="4"/>
      <c r="K250" s="4"/>
      <c r="L250" s="4"/>
      <c r="M250" s="4"/>
      <c r="N250" s="4"/>
      <c r="O250" s="83"/>
      <c r="P250" s="84"/>
      <c r="Q250" s="84"/>
      <c r="R250" s="85"/>
      <c r="S250" s="85"/>
      <c r="T250" s="85"/>
      <c r="U250" s="85"/>
      <c r="V250" s="85"/>
      <c r="W250" s="85"/>
      <c r="X250" s="85"/>
      <c r="Y250" s="86"/>
      <c r="Z250" s="87"/>
      <c r="AA250" s="88"/>
      <c r="AB250" s="88"/>
      <c r="AC250" s="4"/>
      <c r="AD250" s="4"/>
      <c r="AE250" s="4"/>
      <c r="AF250" s="4"/>
      <c r="AG250" s="4"/>
      <c r="AH250" s="4"/>
      <c r="AI250" s="86"/>
      <c r="AJ250" s="89" t="s">
        <v>34</v>
      </c>
      <c r="AK250" s="88" t="s">
        <v>46</v>
      </c>
      <c r="AL250" s="88"/>
      <c r="AM250" s="90" t="s">
        <v>40</v>
      </c>
      <c r="AN250" s="4"/>
      <c r="AO250" s="4"/>
      <c r="AP250" s="90" t="s">
        <v>41</v>
      </c>
      <c r="AQ250" s="91" t="s">
        <v>42</v>
      </c>
      <c r="AR250" s="92"/>
      <c r="AS250" s="92" t="s">
        <v>47</v>
      </c>
      <c r="AT250" s="93">
        <f>AT248+AT249</f>
        <v>0</v>
      </c>
      <c r="AU250" s="94"/>
      <c r="AV250" s="94"/>
      <c r="AW250" s="94"/>
      <c r="AX250" s="94"/>
      <c r="AY250" s="95" t="s">
        <v>29</v>
      </c>
      <c r="AZ250" s="96">
        <f>IF(OR(AN249&lt;&gt;"",AN250&lt;&gt;""),0,IF(R248="",0,25700))</f>
        <v>0</v>
      </c>
      <c r="BA250" s="97"/>
      <c r="BB250" s="97"/>
      <c r="BC250" s="97"/>
      <c r="BD250" s="97"/>
      <c r="BE250" s="97"/>
      <c r="BF250" s="95" t="s">
        <v>29</v>
      </c>
      <c r="BG250" s="96">
        <f>IF(AT250&gt;AZ250,AZ250,AT250)</f>
        <v>0</v>
      </c>
      <c r="BH250" s="97"/>
      <c r="BI250" s="97"/>
      <c r="BJ250" s="97"/>
      <c r="BK250" s="97"/>
      <c r="BL250" s="97"/>
      <c r="BM250" s="95" t="s">
        <v>29</v>
      </c>
      <c r="BW250" s="98" t="s">
        <v>51</v>
      </c>
    </row>
    <row r="251" spans="1:75" ht="18.75" customHeight="1" x14ac:dyDescent="0.4">
      <c r="A251" s="45" t="str">
        <f>IF(F251&lt;&gt;"",A248+1,"")</f>
        <v/>
      </c>
      <c r="B251" s="45"/>
      <c r="C251" s="46"/>
      <c r="D251" s="46"/>
      <c r="E251" s="46"/>
      <c r="F251" s="47"/>
      <c r="G251" s="48"/>
      <c r="H251" s="47"/>
      <c r="I251" s="49"/>
      <c r="J251" s="49"/>
      <c r="K251" s="49"/>
      <c r="L251" s="49"/>
      <c r="M251" s="49"/>
      <c r="N251" s="49"/>
      <c r="O251" s="51"/>
      <c r="P251" s="52" t="s">
        <v>28</v>
      </c>
      <c r="Q251" s="52"/>
      <c r="R251" s="53"/>
      <c r="S251" s="53"/>
      <c r="T251" s="53"/>
      <c r="U251" s="53"/>
      <c r="V251" s="53"/>
      <c r="W251" s="53"/>
      <c r="X251" s="53"/>
      <c r="Y251" s="54" t="s">
        <v>29</v>
      </c>
      <c r="Z251" s="55" t="s">
        <v>30</v>
      </c>
      <c r="AA251" s="56"/>
      <c r="AB251" s="56"/>
      <c r="AC251" s="57" t="s">
        <v>31</v>
      </c>
      <c r="AD251" s="49"/>
      <c r="AE251" s="49"/>
      <c r="AF251" s="57" t="s">
        <v>32</v>
      </c>
      <c r="AG251" s="49"/>
      <c r="AH251" s="49"/>
      <c r="AI251" s="58" t="s">
        <v>33</v>
      </c>
      <c r="AJ251" s="59" t="s">
        <v>34</v>
      </c>
      <c r="AK251" s="56" t="s">
        <v>35</v>
      </c>
      <c r="AL251" s="56"/>
      <c r="AM251" s="60"/>
      <c r="AN251" s="49"/>
      <c r="AO251" s="49"/>
      <c r="AP251" s="49"/>
      <c r="AQ251" s="50"/>
      <c r="AR251" s="60"/>
      <c r="AS251" s="60" t="s">
        <v>36</v>
      </c>
      <c r="AT251" s="61">
        <f>ROUNDDOWN(AC252/BO251,-1)</f>
        <v>0</v>
      </c>
      <c r="AU251" s="61"/>
      <c r="AV251" s="61"/>
      <c r="AW251" s="61"/>
      <c r="AX251" s="61"/>
      <c r="AY251" s="58" t="s">
        <v>29</v>
      </c>
      <c r="AZ251" s="47"/>
      <c r="BA251" s="49"/>
      <c r="BB251" s="49"/>
      <c r="BC251" s="49"/>
      <c r="BD251" s="49"/>
      <c r="BE251" s="49"/>
      <c r="BF251" s="58"/>
      <c r="BG251" s="47"/>
      <c r="BH251" s="49"/>
      <c r="BI251" s="49"/>
      <c r="BJ251" s="49"/>
      <c r="BK251" s="49"/>
      <c r="BL251" s="49"/>
      <c r="BM251" s="58"/>
      <c r="BO251" s="2">
        <f>IF(AG251&gt;=4,12-AG251+4,3-AG251+1)</f>
        <v>4</v>
      </c>
      <c r="BW251" s="23" t="s">
        <v>52</v>
      </c>
    </row>
    <row r="252" spans="1:75" ht="18.75" customHeight="1" x14ac:dyDescent="0.4">
      <c r="A252" s="45"/>
      <c r="B252" s="45"/>
      <c r="C252" s="46"/>
      <c r="D252" s="46"/>
      <c r="E252" s="46"/>
      <c r="F252" s="62"/>
      <c r="G252" s="63"/>
      <c r="H252" s="62"/>
      <c r="I252" s="3"/>
      <c r="J252" s="3"/>
      <c r="K252" s="3"/>
      <c r="L252" s="3"/>
      <c r="M252" s="3"/>
      <c r="N252" s="3"/>
      <c r="O252" s="65"/>
      <c r="P252" s="66"/>
      <c r="Q252" s="66"/>
      <c r="R252" s="67"/>
      <c r="S252" s="67"/>
      <c r="T252" s="67"/>
      <c r="U252" s="67"/>
      <c r="V252" s="67"/>
      <c r="W252" s="67"/>
      <c r="X252" s="67"/>
      <c r="Y252" s="68"/>
      <c r="Z252" s="69" t="s">
        <v>38</v>
      </c>
      <c r="AA252" s="70"/>
      <c r="AB252" s="70"/>
      <c r="AC252" s="3"/>
      <c r="AD252" s="3"/>
      <c r="AE252" s="3"/>
      <c r="AF252" s="3"/>
      <c r="AG252" s="3"/>
      <c r="AH252" s="3"/>
      <c r="AI252" s="68" t="s">
        <v>29</v>
      </c>
      <c r="AJ252" s="71" t="s">
        <v>34</v>
      </c>
      <c r="AK252" s="70" t="s">
        <v>39</v>
      </c>
      <c r="AL252" s="70"/>
      <c r="AM252" s="72" t="s">
        <v>40</v>
      </c>
      <c r="AN252" s="3"/>
      <c r="AO252" s="3"/>
      <c r="AP252" s="72" t="s">
        <v>41</v>
      </c>
      <c r="AQ252" s="73" t="s">
        <v>42</v>
      </c>
      <c r="AR252" s="75" t="s">
        <v>43</v>
      </c>
      <c r="AS252" s="75" t="s">
        <v>44</v>
      </c>
      <c r="AT252" s="76">
        <f>R251</f>
        <v>0</v>
      </c>
      <c r="AU252" s="77"/>
      <c r="AV252" s="77"/>
      <c r="AW252" s="77"/>
      <c r="AX252" s="77"/>
      <c r="AY252" s="79" t="s">
        <v>29</v>
      </c>
      <c r="AZ252" s="62"/>
      <c r="BA252" s="3"/>
      <c r="BB252" s="3"/>
      <c r="BC252" s="3"/>
      <c r="BD252" s="3"/>
      <c r="BE252" s="3"/>
      <c r="BF252" s="79"/>
      <c r="BG252" s="62"/>
      <c r="BH252" s="3"/>
      <c r="BI252" s="3"/>
      <c r="BJ252" s="3"/>
      <c r="BK252" s="3"/>
      <c r="BL252" s="3"/>
      <c r="BM252" s="79"/>
      <c r="BW252" s="23" t="s">
        <v>53</v>
      </c>
    </row>
    <row r="253" spans="1:75" ht="18.75" customHeight="1" x14ac:dyDescent="0.4">
      <c r="A253" s="45"/>
      <c r="B253" s="45"/>
      <c r="C253" s="46"/>
      <c r="D253" s="46"/>
      <c r="E253" s="46"/>
      <c r="F253" s="80"/>
      <c r="G253" s="81"/>
      <c r="H253" s="80"/>
      <c r="I253" s="4"/>
      <c r="J253" s="4"/>
      <c r="K253" s="4"/>
      <c r="L253" s="4"/>
      <c r="M253" s="4"/>
      <c r="N253" s="4"/>
      <c r="O253" s="83"/>
      <c r="P253" s="84"/>
      <c r="Q253" s="84"/>
      <c r="R253" s="85"/>
      <c r="S253" s="85"/>
      <c r="T253" s="85"/>
      <c r="U253" s="85"/>
      <c r="V253" s="85"/>
      <c r="W253" s="85"/>
      <c r="X253" s="85"/>
      <c r="Y253" s="86"/>
      <c r="Z253" s="87"/>
      <c r="AA253" s="88"/>
      <c r="AB253" s="88"/>
      <c r="AC253" s="4"/>
      <c r="AD253" s="4"/>
      <c r="AE253" s="4"/>
      <c r="AF253" s="4"/>
      <c r="AG253" s="4"/>
      <c r="AH253" s="4"/>
      <c r="AI253" s="86"/>
      <c r="AJ253" s="89" t="s">
        <v>34</v>
      </c>
      <c r="AK253" s="88" t="s">
        <v>46</v>
      </c>
      <c r="AL253" s="88"/>
      <c r="AM253" s="90" t="s">
        <v>40</v>
      </c>
      <c r="AN253" s="4"/>
      <c r="AO253" s="4"/>
      <c r="AP253" s="90" t="s">
        <v>41</v>
      </c>
      <c r="AQ253" s="91" t="s">
        <v>42</v>
      </c>
      <c r="AR253" s="92"/>
      <c r="AS253" s="92" t="s">
        <v>47</v>
      </c>
      <c r="AT253" s="93">
        <f>AT251+AT252</f>
        <v>0</v>
      </c>
      <c r="AU253" s="94"/>
      <c r="AV253" s="94"/>
      <c r="AW253" s="94"/>
      <c r="AX253" s="94"/>
      <c r="AY253" s="95" t="s">
        <v>29</v>
      </c>
      <c r="AZ253" s="96">
        <f>IF(OR(AN252&lt;&gt;"",AN253&lt;&gt;""),0,IF(R251="",0,25700))</f>
        <v>0</v>
      </c>
      <c r="BA253" s="97"/>
      <c r="BB253" s="97"/>
      <c r="BC253" s="97"/>
      <c r="BD253" s="97"/>
      <c r="BE253" s="97"/>
      <c r="BF253" s="95" t="s">
        <v>29</v>
      </c>
      <c r="BG253" s="96">
        <f>IF(AT253&gt;AZ253,AZ253,AT253)</f>
        <v>0</v>
      </c>
      <c r="BH253" s="97"/>
      <c r="BI253" s="97"/>
      <c r="BJ253" s="97"/>
      <c r="BK253" s="97"/>
      <c r="BL253" s="97"/>
      <c r="BM253" s="95" t="s">
        <v>29</v>
      </c>
      <c r="BW253" s="23" t="s">
        <v>54</v>
      </c>
    </row>
    <row r="254" spans="1:75" ht="18.75" customHeight="1" x14ac:dyDescent="0.4">
      <c r="A254" s="45" t="str">
        <f>IF(F254&lt;&gt;"",A251+1,"")</f>
        <v/>
      </c>
      <c r="B254" s="45"/>
      <c r="C254" s="46"/>
      <c r="D254" s="46"/>
      <c r="E254" s="46"/>
      <c r="F254" s="47"/>
      <c r="G254" s="48"/>
      <c r="H254" s="47"/>
      <c r="I254" s="49"/>
      <c r="J254" s="49"/>
      <c r="K254" s="49"/>
      <c r="L254" s="49"/>
      <c r="M254" s="49"/>
      <c r="N254" s="49"/>
      <c r="O254" s="51"/>
      <c r="P254" s="52" t="s">
        <v>28</v>
      </c>
      <c r="Q254" s="52"/>
      <c r="R254" s="53"/>
      <c r="S254" s="53"/>
      <c r="T254" s="53"/>
      <c r="U254" s="53"/>
      <c r="V254" s="53"/>
      <c r="W254" s="53"/>
      <c r="X254" s="53"/>
      <c r="Y254" s="54" t="s">
        <v>29</v>
      </c>
      <c r="Z254" s="55" t="s">
        <v>30</v>
      </c>
      <c r="AA254" s="56"/>
      <c r="AB254" s="56"/>
      <c r="AC254" s="57" t="s">
        <v>31</v>
      </c>
      <c r="AD254" s="49"/>
      <c r="AE254" s="49"/>
      <c r="AF254" s="57" t="s">
        <v>32</v>
      </c>
      <c r="AG254" s="49"/>
      <c r="AH254" s="49"/>
      <c r="AI254" s="58" t="s">
        <v>33</v>
      </c>
      <c r="AJ254" s="59" t="s">
        <v>34</v>
      </c>
      <c r="AK254" s="56" t="s">
        <v>35</v>
      </c>
      <c r="AL254" s="56"/>
      <c r="AM254" s="60"/>
      <c r="AN254" s="49"/>
      <c r="AO254" s="49"/>
      <c r="AP254" s="49"/>
      <c r="AQ254" s="50"/>
      <c r="AR254" s="60"/>
      <c r="AS254" s="60" t="s">
        <v>36</v>
      </c>
      <c r="AT254" s="61">
        <f>ROUNDDOWN(AC255/BO254,-1)</f>
        <v>0</v>
      </c>
      <c r="AU254" s="61"/>
      <c r="AV254" s="61"/>
      <c r="AW254" s="61"/>
      <c r="AX254" s="61"/>
      <c r="AY254" s="58" t="s">
        <v>29</v>
      </c>
      <c r="AZ254" s="47"/>
      <c r="BA254" s="49"/>
      <c r="BB254" s="49"/>
      <c r="BC254" s="49"/>
      <c r="BD254" s="49"/>
      <c r="BE254" s="49"/>
      <c r="BF254" s="58"/>
      <c r="BG254" s="47"/>
      <c r="BH254" s="49"/>
      <c r="BI254" s="49"/>
      <c r="BJ254" s="49"/>
      <c r="BK254" s="49"/>
      <c r="BL254" s="49"/>
      <c r="BM254" s="58"/>
      <c r="BO254" s="2">
        <f>IF(AG254&gt;=4,12-AG254+4,3-AG254+1)</f>
        <v>4</v>
      </c>
      <c r="BW254" s="23" t="s">
        <v>55</v>
      </c>
    </row>
    <row r="255" spans="1:75" ht="18.75" customHeight="1" x14ac:dyDescent="0.4">
      <c r="A255" s="45"/>
      <c r="B255" s="45"/>
      <c r="C255" s="46"/>
      <c r="D255" s="46"/>
      <c r="E255" s="46"/>
      <c r="F255" s="62"/>
      <c r="G255" s="63"/>
      <c r="H255" s="62"/>
      <c r="I255" s="3"/>
      <c r="J255" s="3"/>
      <c r="K255" s="3"/>
      <c r="L255" s="3"/>
      <c r="M255" s="3"/>
      <c r="N255" s="3"/>
      <c r="O255" s="65"/>
      <c r="P255" s="66"/>
      <c r="Q255" s="66"/>
      <c r="R255" s="67"/>
      <c r="S255" s="67"/>
      <c r="T255" s="67"/>
      <c r="U255" s="67"/>
      <c r="V255" s="67"/>
      <c r="W255" s="67"/>
      <c r="X255" s="67"/>
      <c r="Y255" s="68"/>
      <c r="Z255" s="69" t="s">
        <v>38</v>
      </c>
      <c r="AA255" s="70"/>
      <c r="AB255" s="70"/>
      <c r="AC255" s="3"/>
      <c r="AD255" s="3"/>
      <c r="AE255" s="3"/>
      <c r="AF255" s="3"/>
      <c r="AG255" s="3"/>
      <c r="AH255" s="3"/>
      <c r="AI255" s="68" t="s">
        <v>29</v>
      </c>
      <c r="AJ255" s="71" t="s">
        <v>34</v>
      </c>
      <c r="AK255" s="70" t="s">
        <v>39</v>
      </c>
      <c r="AL255" s="70"/>
      <c r="AM255" s="72" t="s">
        <v>40</v>
      </c>
      <c r="AN255" s="3"/>
      <c r="AO255" s="3"/>
      <c r="AP255" s="72" t="s">
        <v>41</v>
      </c>
      <c r="AQ255" s="73" t="s">
        <v>42</v>
      </c>
      <c r="AR255" s="75" t="s">
        <v>43</v>
      </c>
      <c r="AS255" s="75" t="s">
        <v>44</v>
      </c>
      <c r="AT255" s="76">
        <f>R254</f>
        <v>0</v>
      </c>
      <c r="AU255" s="77"/>
      <c r="AV255" s="77"/>
      <c r="AW255" s="77"/>
      <c r="AX255" s="77"/>
      <c r="AY255" s="79" t="s">
        <v>29</v>
      </c>
      <c r="AZ255" s="62"/>
      <c r="BA255" s="3"/>
      <c r="BB255" s="3"/>
      <c r="BC255" s="3"/>
      <c r="BD255" s="3"/>
      <c r="BE255" s="3"/>
      <c r="BF255" s="79"/>
      <c r="BG255" s="62"/>
      <c r="BH255" s="3"/>
      <c r="BI255" s="3"/>
      <c r="BJ255" s="3"/>
      <c r="BK255" s="3"/>
      <c r="BL255" s="3"/>
      <c r="BM255" s="79"/>
    </row>
    <row r="256" spans="1:75" ht="18.75" customHeight="1" x14ac:dyDescent="0.4">
      <c r="A256" s="45"/>
      <c r="B256" s="45"/>
      <c r="C256" s="46"/>
      <c r="D256" s="46"/>
      <c r="E256" s="46"/>
      <c r="F256" s="80"/>
      <c r="G256" s="81"/>
      <c r="H256" s="80"/>
      <c r="I256" s="4"/>
      <c r="J256" s="4"/>
      <c r="K256" s="4"/>
      <c r="L256" s="4"/>
      <c r="M256" s="4"/>
      <c r="N256" s="4"/>
      <c r="O256" s="83"/>
      <c r="P256" s="84"/>
      <c r="Q256" s="84"/>
      <c r="R256" s="85"/>
      <c r="S256" s="85"/>
      <c r="T256" s="85"/>
      <c r="U256" s="85"/>
      <c r="V256" s="85"/>
      <c r="W256" s="85"/>
      <c r="X256" s="85"/>
      <c r="Y256" s="86"/>
      <c r="Z256" s="87"/>
      <c r="AA256" s="88"/>
      <c r="AB256" s="88"/>
      <c r="AC256" s="4"/>
      <c r="AD256" s="4"/>
      <c r="AE256" s="4"/>
      <c r="AF256" s="4"/>
      <c r="AG256" s="4"/>
      <c r="AH256" s="4"/>
      <c r="AI256" s="86"/>
      <c r="AJ256" s="89" t="s">
        <v>34</v>
      </c>
      <c r="AK256" s="88" t="s">
        <v>46</v>
      </c>
      <c r="AL256" s="88"/>
      <c r="AM256" s="90" t="s">
        <v>40</v>
      </c>
      <c r="AN256" s="4"/>
      <c r="AO256" s="4"/>
      <c r="AP256" s="90" t="s">
        <v>41</v>
      </c>
      <c r="AQ256" s="91" t="s">
        <v>42</v>
      </c>
      <c r="AR256" s="92"/>
      <c r="AS256" s="92" t="s">
        <v>47</v>
      </c>
      <c r="AT256" s="93">
        <f>AT254+AT255</f>
        <v>0</v>
      </c>
      <c r="AU256" s="94"/>
      <c r="AV256" s="94"/>
      <c r="AW256" s="94"/>
      <c r="AX256" s="94"/>
      <c r="AY256" s="95" t="s">
        <v>29</v>
      </c>
      <c r="AZ256" s="96">
        <f>IF(OR(AN255&lt;&gt;"",AN256&lt;&gt;""),0,IF(R254="",0,25700))</f>
        <v>0</v>
      </c>
      <c r="BA256" s="97"/>
      <c r="BB256" s="97"/>
      <c r="BC256" s="97"/>
      <c r="BD256" s="97"/>
      <c r="BE256" s="97"/>
      <c r="BF256" s="95" t="s">
        <v>29</v>
      </c>
      <c r="BG256" s="96">
        <f>IF(AT256&gt;AZ256,AZ256,AT256)</f>
        <v>0</v>
      </c>
      <c r="BH256" s="97"/>
      <c r="BI256" s="97"/>
      <c r="BJ256" s="97"/>
      <c r="BK256" s="97"/>
      <c r="BL256" s="97"/>
      <c r="BM256" s="95" t="s">
        <v>29</v>
      </c>
    </row>
    <row r="257" spans="1:67" ht="18.75" customHeight="1" x14ac:dyDescent="0.4">
      <c r="A257" s="45" t="str">
        <f>IF(F257&lt;&gt;"",A254+1,"")</f>
        <v/>
      </c>
      <c r="B257" s="45"/>
      <c r="C257" s="46"/>
      <c r="D257" s="46"/>
      <c r="E257" s="46"/>
      <c r="F257" s="47"/>
      <c r="G257" s="48"/>
      <c r="H257" s="47"/>
      <c r="I257" s="49"/>
      <c r="J257" s="49"/>
      <c r="K257" s="49"/>
      <c r="L257" s="49"/>
      <c r="M257" s="49"/>
      <c r="N257" s="49"/>
      <c r="O257" s="65"/>
      <c r="P257" s="66" t="s">
        <v>28</v>
      </c>
      <c r="Q257" s="66"/>
      <c r="R257" s="67"/>
      <c r="S257" s="67"/>
      <c r="T257" s="67"/>
      <c r="U257" s="67"/>
      <c r="V257" s="67"/>
      <c r="W257" s="67"/>
      <c r="X257" s="67"/>
      <c r="Y257" s="68" t="s">
        <v>29</v>
      </c>
      <c r="Z257" s="55" t="s">
        <v>30</v>
      </c>
      <c r="AA257" s="56"/>
      <c r="AB257" s="56"/>
      <c r="AC257" s="57" t="s">
        <v>31</v>
      </c>
      <c r="AD257" s="49"/>
      <c r="AE257" s="49"/>
      <c r="AF257" s="57" t="s">
        <v>32</v>
      </c>
      <c r="AG257" s="49"/>
      <c r="AH257" s="49"/>
      <c r="AI257" s="58" t="s">
        <v>33</v>
      </c>
      <c r="AJ257" s="59" t="s">
        <v>34</v>
      </c>
      <c r="AK257" s="56" t="s">
        <v>35</v>
      </c>
      <c r="AL257" s="56"/>
      <c r="AM257" s="60"/>
      <c r="AN257" s="49"/>
      <c r="AO257" s="49"/>
      <c r="AP257" s="49"/>
      <c r="AQ257" s="50"/>
      <c r="AR257" s="60"/>
      <c r="AS257" s="60" t="s">
        <v>36</v>
      </c>
      <c r="AT257" s="61">
        <f>ROUNDDOWN(AC258/BO257,-1)</f>
        <v>0</v>
      </c>
      <c r="AU257" s="61"/>
      <c r="AV257" s="61"/>
      <c r="AW257" s="61"/>
      <c r="AX257" s="61"/>
      <c r="AY257" s="58" t="s">
        <v>29</v>
      </c>
      <c r="AZ257" s="47"/>
      <c r="BA257" s="49"/>
      <c r="BB257" s="49"/>
      <c r="BC257" s="49"/>
      <c r="BD257" s="49"/>
      <c r="BE257" s="49"/>
      <c r="BF257" s="58"/>
      <c r="BG257" s="47"/>
      <c r="BH257" s="49"/>
      <c r="BI257" s="49"/>
      <c r="BJ257" s="49"/>
      <c r="BK257" s="49"/>
      <c r="BL257" s="49"/>
      <c r="BM257" s="58"/>
      <c r="BO257" s="2">
        <f>IF(AG257&gt;=4,12-AG257+4,3-AG257+1)</f>
        <v>4</v>
      </c>
    </row>
    <row r="258" spans="1:67" ht="18.75" customHeight="1" x14ac:dyDescent="0.4">
      <c r="A258" s="45"/>
      <c r="B258" s="45"/>
      <c r="C258" s="46"/>
      <c r="D258" s="46"/>
      <c r="E258" s="46"/>
      <c r="F258" s="62"/>
      <c r="G258" s="63"/>
      <c r="H258" s="62"/>
      <c r="I258" s="3"/>
      <c r="J258" s="3"/>
      <c r="K258" s="3"/>
      <c r="L258" s="3"/>
      <c r="M258" s="3"/>
      <c r="N258" s="3"/>
      <c r="O258" s="65"/>
      <c r="P258" s="66"/>
      <c r="Q258" s="66"/>
      <c r="R258" s="67"/>
      <c r="S258" s="67"/>
      <c r="T258" s="67"/>
      <c r="U258" s="67"/>
      <c r="V258" s="67"/>
      <c r="W258" s="67"/>
      <c r="X258" s="67"/>
      <c r="Y258" s="68"/>
      <c r="Z258" s="69" t="s">
        <v>38</v>
      </c>
      <c r="AA258" s="70"/>
      <c r="AB258" s="70"/>
      <c r="AC258" s="3"/>
      <c r="AD258" s="3"/>
      <c r="AE258" s="3"/>
      <c r="AF258" s="3"/>
      <c r="AG258" s="3"/>
      <c r="AH258" s="3"/>
      <c r="AI258" s="68" t="s">
        <v>29</v>
      </c>
      <c r="AJ258" s="71" t="s">
        <v>34</v>
      </c>
      <c r="AK258" s="70" t="s">
        <v>39</v>
      </c>
      <c r="AL258" s="70"/>
      <c r="AM258" s="72" t="s">
        <v>40</v>
      </c>
      <c r="AN258" s="3"/>
      <c r="AO258" s="3"/>
      <c r="AP258" s="72" t="s">
        <v>41</v>
      </c>
      <c r="AQ258" s="73" t="s">
        <v>42</v>
      </c>
      <c r="AR258" s="75" t="s">
        <v>43</v>
      </c>
      <c r="AS258" s="75" t="s">
        <v>44</v>
      </c>
      <c r="AT258" s="76">
        <f>R257</f>
        <v>0</v>
      </c>
      <c r="AU258" s="77"/>
      <c r="AV258" s="77"/>
      <c r="AW258" s="77"/>
      <c r="AX258" s="77"/>
      <c r="AY258" s="79" t="s">
        <v>29</v>
      </c>
      <c r="AZ258" s="62"/>
      <c r="BA258" s="3"/>
      <c r="BB258" s="3"/>
      <c r="BC258" s="3"/>
      <c r="BD258" s="3"/>
      <c r="BE258" s="3"/>
      <c r="BF258" s="79"/>
      <c r="BG258" s="62"/>
      <c r="BH258" s="3"/>
      <c r="BI258" s="3"/>
      <c r="BJ258" s="3"/>
      <c r="BK258" s="3"/>
      <c r="BL258" s="3"/>
      <c r="BM258" s="79"/>
    </row>
    <row r="259" spans="1:67" ht="18.75" customHeight="1" thickBot="1" x14ac:dyDescent="0.45">
      <c r="A259" s="45"/>
      <c r="B259" s="45"/>
      <c r="C259" s="46"/>
      <c r="D259" s="46"/>
      <c r="E259" s="46"/>
      <c r="F259" s="80"/>
      <c r="G259" s="81"/>
      <c r="H259" s="80"/>
      <c r="I259" s="4"/>
      <c r="J259" s="4"/>
      <c r="K259" s="4"/>
      <c r="L259" s="4"/>
      <c r="M259" s="4"/>
      <c r="N259" s="4"/>
      <c r="O259" s="99"/>
      <c r="P259" s="100"/>
      <c r="Q259" s="100"/>
      <c r="R259" s="101"/>
      <c r="S259" s="101"/>
      <c r="T259" s="101"/>
      <c r="U259" s="101"/>
      <c r="V259" s="101"/>
      <c r="W259" s="101"/>
      <c r="X259" s="101"/>
      <c r="Y259" s="102"/>
      <c r="Z259" s="103"/>
      <c r="AA259" s="104"/>
      <c r="AB259" s="104"/>
      <c r="AC259" s="105"/>
      <c r="AD259" s="105"/>
      <c r="AE259" s="105"/>
      <c r="AF259" s="105"/>
      <c r="AG259" s="105"/>
      <c r="AH259" s="105"/>
      <c r="AI259" s="102"/>
      <c r="AJ259" s="106" t="s">
        <v>34</v>
      </c>
      <c r="AK259" s="104" t="s">
        <v>46</v>
      </c>
      <c r="AL259" s="104"/>
      <c r="AM259" s="107" t="s">
        <v>40</v>
      </c>
      <c r="AN259" s="105"/>
      <c r="AO259" s="105"/>
      <c r="AP259" s="107" t="s">
        <v>41</v>
      </c>
      <c r="AQ259" s="108" t="s">
        <v>42</v>
      </c>
      <c r="AR259" s="92"/>
      <c r="AS259" s="92" t="s">
        <v>47</v>
      </c>
      <c r="AT259" s="93">
        <f>AT257+AT258</f>
        <v>0</v>
      </c>
      <c r="AU259" s="94"/>
      <c r="AV259" s="94"/>
      <c r="AW259" s="94"/>
      <c r="AX259" s="94"/>
      <c r="AY259" s="95" t="s">
        <v>29</v>
      </c>
      <c r="AZ259" s="96">
        <f>IF(OR(AN258&lt;&gt;"",AN259&lt;&gt;""),0,IF(R257="",0,25700))</f>
        <v>0</v>
      </c>
      <c r="BA259" s="97"/>
      <c r="BB259" s="97"/>
      <c r="BC259" s="97"/>
      <c r="BD259" s="97"/>
      <c r="BE259" s="97"/>
      <c r="BF259" s="95" t="s">
        <v>29</v>
      </c>
      <c r="BG259" s="96">
        <f>IF(AT259&gt;AZ259,AZ259,AT259)</f>
        <v>0</v>
      </c>
      <c r="BH259" s="97"/>
      <c r="BI259" s="97"/>
      <c r="BJ259" s="97"/>
      <c r="BK259" s="97"/>
      <c r="BL259" s="97"/>
      <c r="BM259" s="95" t="s">
        <v>29</v>
      </c>
    </row>
    <row r="260" spans="1:67" ht="18.75" customHeight="1" x14ac:dyDescent="0.4">
      <c r="A260" s="109" t="s">
        <v>56</v>
      </c>
      <c r="B260" s="110"/>
      <c r="C260" s="110"/>
      <c r="D260" s="110"/>
      <c r="E260" s="110"/>
      <c r="F260" s="110"/>
      <c r="G260" s="110"/>
      <c r="H260" s="110"/>
      <c r="I260" s="110"/>
      <c r="J260" s="110"/>
      <c r="K260" s="110"/>
      <c r="L260" s="110"/>
      <c r="M260" s="110"/>
      <c r="N260" s="110"/>
      <c r="O260" s="110"/>
      <c r="P260" s="110"/>
      <c r="Q260" s="110"/>
      <c r="R260" s="110"/>
      <c r="S260" s="110"/>
      <c r="T260" s="110"/>
      <c r="U260" s="110"/>
      <c r="V260" s="110"/>
      <c r="W260" s="110"/>
      <c r="X260" s="110"/>
      <c r="Y260" s="110"/>
      <c r="Z260" s="110"/>
      <c r="AA260" s="110"/>
      <c r="AB260" s="110"/>
      <c r="AC260" s="110"/>
      <c r="AD260" s="110"/>
      <c r="AE260" s="110"/>
      <c r="AF260" s="110"/>
      <c r="AG260" s="110"/>
      <c r="AH260" s="110"/>
      <c r="AI260" s="110"/>
      <c r="AJ260" s="110"/>
      <c r="AK260" s="110"/>
      <c r="AL260" s="110"/>
      <c r="AM260" s="110"/>
      <c r="AN260" s="110"/>
      <c r="AO260" s="110"/>
      <c r="AP260" s="110"/>
      <c r="AQ260" s="110"/>
      <c r="AR260" s="110"/>
      <c r="AS260" s="110"/>
      <c r="AT260" s="110"/>
      <c r="AU260" s="110"/>
      <c r="AV260" s="110"/>
      <c r="AW260" s="110"/>
      <c r="AX260" s="110"/>
      <c r="AY260" s="110"/>
      <c r="AZ260" s="110"/>
      <c r="BA260" s="110"/>
      <c r="BB260" s="110"/>
      <c r="BC260" s="110"/>
      <c r="BD260" s="110"/>
      <c r="BE260" s="110"/>
      <c r="BF260" s="110"/>
      <c r="BG260" s="110"/>
      <c r="BH260" s="110"/>
      <c r="BI260" s="110"/>
      <c r="BJ260" s="110"/>
      <c r="BK260" s="110"/>
      <c r="BL260" s="110"/>
      <c r="BM260" s="110"/>
    </row>
    <row r="261" spans="1:67" ht="18.75" customHeight="1" x14ac:dyDescent="0.4">
      <c r="A261" s="110"/>
      <c r="B261" s="110"/>
      <c r="C261" s="110"/>
      <c r="D261" s="110"/>
      <c r="E261" s="110"/>
      <c r="F261" s="110"/>
      <c r="G261" s="110"/>
      <c r="H261" s="110"/>
      <c r="I261" s="110"/>
      <c r="J261" s="110"/>
      <c r="K261" s="110"/>
      <c r="L261" s="110"/>
      <c r="M261" s="110"/>
      <c r="N261" s="110"/>
      <c r="O261" s="110"/>
      <c r="P261" s="110"/>
      <c r="Q261" s="110"/>
      <c r="R261" s="110"/>
      <c r="S261" s="110"/>
      <c r="T261" s="110"/>
      <c r="U261" s="110"/>
      <c r="V261" s="110"/>
      <c r="W261" s="110"/>
      <c r="X261" s="110"/>
      <c r="Y261" s="110"/>
      <c r="Z261" s="110"/>
      <c r="AA261" s="110"/>
      <c r="AB261" s="110"/>
      <c r="AC261" s="110"/>
      <c r="AD261" s="110"/>
      <c r="AE261" s="110"/>
      <c r="AF261" s="110"/>
      <c r="AG261" s="110"/>
      <c r="AH261" s="110"/>
      <c r="AI261" s="110"/>
      <c r="AJ261" s="110"/>
      <c r="AK261" s="110"/>
      <c r="AL261" s="110"/>
      <c r="AM261" s="110"/>
      <c r="AN261" s="110"/>
      <c r="AO261" s="110"/>
      <c r="AP261" s="110"/>
      <c r="AQ261" s="110"/>
      <c r="AR261" s="110"/>
      <c r="AS261" s="110"/>
      <c r="AT261" s="110"/>
      <c r="AU261" s="110"/>
      <c r="AV261" s="110"/>
      <c r="AW261" s="110"/>
      <c r="AX261" s="110"/>
      <c r="AY261" s="110"/>
      <c r="AZ261" s="110"/>
      <c r="BA261" s="110"/>
      <c r="BB261" s="110"/>
      <c r="BC261" s="110"/>
      <c r="BD261" s="110"/>
      <c r="BE261" s="110"/>
      <c r="BF261" s="110"/>
      <c r="BG261" s="110"/>
      <c r="BH261" s="110"/>
      <c r="BI261" s="110"/>
      <c r="BJ261" s="110"/>
      <c r="BK261" s="110"/>
      <c r="BL261" s="110"/>
      <c r="BM261" s="110"/>
    </row>
    <row r="262" spans="1:67" ht="18.75" customHeight="1" x14ac:dyDescent="0.4">
      <c r="A262" s="110"/>
      <c r="B262" s="110"/>
      <c r="C262" s="110"/>
      <c r="D262" s="110"/>
      <c r="E262" s="110"/>
      <c r="F262" s="110"/>
      <c r="G262" s="110"/>
      <c r="H262" s="110"/>
      <c r="I262" s="110"/>
      <c r="J262" s="110"/>
      <c r="K262" s="110"/>
      <c r="L262" s="110"/>
      <c r="M262" s="110"/>
      <c r="N262" s="110"/>
      <c r="O262" s="110"/>
      <c r="P262" s="110"/>
      <c r="Q262" s="110"/>
      <c r="R262" s="110"/>
      <c r="S262" s="110"/>
      <c r="T262" s="110"/>
      <c r="U262" s="110"/>
      <c r="V262" s="110"/>
      <c r="W262" s="110"/>
      <c r="X262" s="110"/>
      <c r="Y262" s="110"/>
      <c r="Z262" s="110"/>
      <c r="AA262" s="110"/>
      <c r="AB262" s="110"/>
      <c r="AC262" s="110"/>
      <c r="AD262" s="110"/>
      <c r="AE262" s="110"/>
      <c r="AF262" s="110"/>
      <c r="AG262" s="110"/>
      <c r="AH262" s="110"/>
      <c r="AI262" s="110"/>
      <c r="AJ262" s="110"/>
      <c r="AK262" s="110"/>
      <c r="AL262" s="110"/>
      <c r="AM262" s="110"/>
      <c r="AN262" s="110"/>
      <c r="AO262" s="110"/>
      <c r="AP262" s="110"/>
      <c r="AQ262" s="110"/>
      <c r="AR262" s="110"/>
      <c r="AS262" s="110"/>
      <c r="AT262" s="110"/>
      <c r="AU262" s="110"/>
      <c r="AV262" s="110"/>
      <c r="AW262" s="110"/>
      <c r="AX262" s="110"/>
      <c r="AY262" s="110"/>
      <c r="AZ262" s="110"/>
      <c r="BA262" s="110"/>
      <c r="BB262" s="110"/>
      <c r="BC262" s="110"/>
      <c r="BD262" s="110"/>
      <c r="BE262" s="110"/>
      <c r="BF262" s="110"/>
      <c r="BG262" s="110"/>
      <c r="BH262" s="110"/>
      <c r="BI262" s="110"/>
      <c r="BJ262" s="110"/>
      <c r="BK262" s="110"/>
      <c r="BL262" s="110"/>
      <c r="BM262" s="110"/>
    </row>
    <row r="263" spans="1:67" ht="18.75" customHeight="1" x14ac:dyDescent="0.4">
      <c r="A263" s="110"/>
      <c r="B263" s="110"/>
      <c r="C263" s="110"/>
      <c r="D263" s="110"/>
      <c r="E263" s="110"/>
      <c r="F263" s="110"/>
      <c r="G263" s="110"/>
      <c r="H263" s="110"/>
      <c r="I263" s="110"/>
      <c r="J263" s="110"/>
      <c r="K263" s="110"/>
      <c r="L263" s="110"/>
      <c r="M263" s="110"/>
      <c r="N263" s="110"/>
      <c r="O263" s="110"/>
      <c r="P263" s="110"/>
      <c r="Q263" s="110"/>
      <c r="R263" s="110"/>
      <c r="S263" s="110"/>
      <c r="T263" s="110"/>
      <c r="U263" s="110"/>
      <c r="V263" s="110"/>
      <c r="W263" s="110"/>
      <c r="X263" s="110"/>
      <c r="Y263" s="110"/>
      <c r="Z263" s="110"/>
      <c r="AA263" s="110"/>
      <c r="AB263" s="110"/>
      <c r="AC263" s="110"/>
      <c r="AD263" s="110"/>
      <c r="AE263" s="110"/>
      <c r="AF263" s="110"/>
      <c r="AG263" s="110"/>
      <c r="AH263" s="110"/>
      <c r="AI263" s="110"/>
      <c r="AJ263" s="110"/>
      <c r="AK263" s="110"/>
      <c r="AL263" s="110"/>
      <c r="AM263" s="110"/>
      <c r="AN263" s="110"/>
      <c r="AO263" s="110"/>
      <c r="AP263" s="110"/>
      <c r="AQ263" s="110"/>
      <c r="AR263" s="110"/>
      <c r="AS263" s="110"/>
      <c r="AT263" s="110"/>
      <c r="AU263" s="110"/>
      <c r="AV263" s="110"/>
      <c r="AW263" s="110"/>
      <c r="AX263" s="110"/>
      <c r="AY263" s="110"/>
      <c r="AZ263" s="110"/>
      <c r="BA263" s="110"/>
      <c r="BB263" s="110"/>
      <c r="BC263" s="110"/>
      <c r="BD263" s="110"/>
      <c r="BE263" s="110"/>
      <c r="BF263" s="110"/>
      <c r="BG263" s="110"/>
      <c r="BH263" s="110"/>
      <c r="BI263" s="110"/>
      <c r="BJ263" s="110"/>
      <c r="BK263" s="110"/>
      <c r="BL263" s="110"/>
      <c r="BM263" s="110"/>
    </row>
    <row r="264" spans="1:67" ht="18.75" customHeight="1" x14ac:dyDescent="0.4">
      <c r="A264" s="110"/>
      <c r="B264" s="110"/>
      <c r="C264" s="110"/>
      <c r="D264" s="110"/>
      <c r="E264" s="110"/>
      <c r="F264" s="110"/>
      <c r="G264" s="110"/>
      <c r="H264" s="110"/>
      <c r="I264" s="110"/>
      <c r="J264" s="110"/>
      <c r="K264" s="110"/>
      <c r="L264" s="110"/>
      <c r="M264" s="110"/>
      <c r="N264" s="110"/>
      <c r="O264" s="110"/>
      <c r="P264" s="110"/>
      <c r="Q264" s="110"/>
      <c r="R264" s="110"/>
      <c r="S264" s="110"/>
      <c r="T264" s="110"/>
      <c r="U264" s="110"/>
      <c r="V264" s="110"/>
      <c r="W264" s="110"/>
      <c r="X264" s="110"/>
      <c r="Y264" s="110"/>
      <c r="Z264" s="110"/>
      <c r="AA264" s="110"/>
      <c r="AB264" s="110"/>
      <c r="AC264" s="110"/>
      <c r="AD264" s="110"/>
      <c r="AE264" s="110"/>
      <c r="AF264" s="110"/>
      <c r="AG264" s="110"/>
      <c r="AH264" s="110"/>
      <c r="AI264" s="110"/>
      <c r="AJ264" s="110"/>
      <c r="AK264" s="110"/>
      <c r="AL264" s="110"/>
      <c r="AM264" s="110"/>
      <c r="AN264" s="110"/>
      <c r="AO264" s="110"/>
      <c r="AP264" s="110"/>
      <c r="AQ264" s="110"/>
      <c r="AR264" s="110"/>
      <c r="AS264" s="110"/>
      <c r="AT264" s="110"/>
      <c r="AU264" s="110"/>
      <c r="AV264" s="110"/>
      <c r="AW264" s="110"/>
      <c r="AX264" s="110"/>
      <c r="AY264" s="110"/>
      <c r="AZ264" s="110"/>
      <c r="BA264" s="110"/>
      <c r="BB264" s="110"/>
      <c r="BC264" s="110"/>
      <c r="BD264" s="110"/>
      <c r="BE264" s="110"/>
      <c r="BF264" s="110"/>
      <c r="BG264" s="110"/>
      <c r="BH264" s="110"/>
      <c r="BI264" s="110"/>
      <c r="BJ264" s="110"/>
      <c r="BK264" s="110"/>
      <c r="BL264" s="110"/>
      <c r="BM264" s="110"/>
    </row>
    <row r="265" spans="1:67" ht="16.5" customHeight="1" x14ac:dyDescent="0.4">
      <c r="A265" s="111"/>
      <c r="B265" s="111"/>
      <c r="C265" s="111"/>
      <c r="D265" s="111"/>
      <c r="E265" s="111"/>
      <c r="F265" s="111"/>
      <c r="G265" s="111"/>
      <c r="H265" s="111"/>
      <c r="I265" s="111"/>
      <c r="J265" s="111"/>
      <c r="K265" s="111"/>
      <c r="L265" s="111"/>
      <c r="M265" s="111"/>
      <c r="N265" s="111"/>
      <c r="O265" s="111"/>
      <c r="P265" s="111"/>
      <c r="Q265" s="111"/>
      <c r="R265" s="111"/>
      <c r="S265" s="111"/>
      <c r="T265" s="111"/>
      <c r="U265" s="111"/>
      <c r="V265" s="111"/>
      <c r="W265" s="111"/>
      <c r="X265" s="111"/>
      <c r="Y265" s="111"/>
      <c r="Z265" s="111"/>
      <c r="AA265" s="111"/>
      <c r="AB265" s="111"/>
      <c r="AC265" s="111"/>
      <c r="AD265" s="111"/>
      <c r="AE265" s="111"/>
      <c r="AF265" s="111"/>
      <c r="AG265" s="111"/>
      <c r="AH265" s="111"/>
      <c r="AI265" s="111"/>
      <c r="AJ265" s="111"/>
      <c r="AK265" s="111"/>
      <c r="AL265" s="111"/>
      <c r="AM265" s="111"/>
      <c r="AN265" s="111"/>
      <c r="AO265" s="111"/>
      <c r="AP265" s="111"/>
      <c r="AQ265" s="111"/>
      <c r="AR265" s="111"/>
      <c r="AS265" s="111"/>
      <c r="AT265" s="111"/>
      <c r="AU265" s="111"/>
      <c r="AV265" s="111"/>
      <c r="AW265" s="111"/>
      <c r="AX265" s="111"/>
      <c r="AY265" s="111"/>
      <c r="AZ265" s="111"/>
      <c r="BA265" s="111"/>
      <c r="BB265" s="111"/>
      <c r="BC265" s="111"/>
      <c r="BD265" s="111"/>
      <c r="BE265" s="111"/>
      <c r="BF265" s="111"/>
      <c r="BG265" s="111"/>
      <c r="BH265" s="111"/>
      <c r="BI265" s="111"/>
      <c r="BJ265" s="111"/>
      <c r="BK265" s="111"/>
      <c r="BL265" s="111"/>
      <c r="BM265" s="111"/>
    </row>
    <row r="266" spans="1:67" ht="18.75" customHeight="1" x14ac:dyDescent="0.4"/>
    <row r="267" spans="1:67" ht="18.75" customHeight="1" x14ac:dyDescent="0.4"/>
    <row r="268" spans="1:67" ht="18.75" customHeight="1" x14ac:dyDescent="0.4"/>
    <row r="269" spans="1:67" ht="18.75" customHeight="1" x14ac:dyDescent="0.4"/>
    <row r="270" spans="1:67" ht="18.75" customHeight="1" x14ac:dyDescent="0.4"/>
    <row r="271" spans="1:67" ht="18.75" customHeight="1" x14ac:dyDescent="0.4"/>
    <row r="272" spans="1:67" ht="18.75" customHeight="1" x14ac:dyDescent="0.4"/>
    <row r="273" ht="18.75" customHeight="1" x14ac:dyDescent="0.4"/>
    <row r="274" ht="18.75" customHeight="1" x14ac:dyDescent="0.4"/>
    <row r="275" ht="18.75" customHeight="1" x14ac:dyDescent="0.4"/>
    <row r="276" ht="18.75" customHeight="1" x14ac:dyDescent="0.4"/>
    <row r="277" ht="18.75" customHeight="1" x14ac:dyDescent="0.4"/>
    <row r="278" ht="18.75" customHeight="1" x14ac:dyDescent="0.4"/>
    <row r="279" ht="18.75" customHeight="1" x14ac:dyDescent="0.4"/>
    <row r="280" ht="18.75" customHeight="1" x14ac:dyDescent="0.4"/>
    <row r="281" ht="18.75" customHeight="1" x14ac:dyDescent="0.4"/>
    <row r="282" ht="18.75" customHeight="1" x14ac:dyDescent="0.4"/>
    <row r="283" ht="18.75" customHeight="1" x14ac:dyDescent="0.4"/>
    <row r="284" ht="18.75" customHeight="1" x14ac:dyDescent="0.4"/>
    <row r="285" ht="18.75" customHeight="1" x14ac:dyDescent="0.4"/>
    <row r="286" ht="18.75" customHeight="1" x14ac:dyDescent="0.4"/>
    <row r="287" ht="18.75" customHeight="1" x14ac:dyDescent="0.4"/>
    <row r="288" ht="18.75" customHeight="1" x14ac:dyDescent="0.4"/>
    <row r="289" ht="18.75" customHeight="1" x14ac:dyDescent="0.4"/>
    <row r="290" ht="18.75" customHeight="1" x14ac:dyDescent="0.4"/>
    <row r="291" ht="18.75" customHeight="1" x14ac:dyDescent="0.4"/>
    <row r="292" ht="18.75" customHeight="1" x14ac:dyDescent="0.4"/>
    <row r="293" ht="18.75" customHeight="1" x14ac:dyDescent="0.4"/>
    <row r="294" ht="18.75" customHeight="1" x14ac:dyDescent="0.4"/>
    <row r="295" ht="18.75" customHeight="1" x14ac:dyDescent="0.4"/>
    <row r="296" ht="18.75" customHeight="1" x14ac:dyDescent="0.4"/>
    <row r="297" ht="18.75" customHeight="1" x14ac:dyDescent="0.4"/>
    <row r="298" ht="18.75" customHeight="1" x14ac:dyDescent="0.4"/>
    <row r="299" ht="18.75" customHeight="1" x14ac:dyDescent="0.4"/>
    <row r="300" ht="18.75" customHeight="1" x14ac:dyDescent="0.4"/>
    <row r="301" ht="18.75" customHeight="1" x14ac:dyDescent="0.4"/>
    <row r="302" ht="18.75" customHeight="1" x14ac:dyDescent="0.4"/>
    <row r="303" ht="18.75" customHeight="1" x14ac:dyDescent="0.4"/>
    <row r="304" ht="18.75" customHeight="1" x14ac:dyDescent="0.4"/>
    <row r="305" ht="18.75" customHeight="1" x14ac:dyDescent="0.4"/>
    <row r="306" ht="18.75" customHeight="1" x14ac:dyDescent="0.4"/>
    <row r="307" ht="18.75" customHeight="1" x14ac:dyDescent="0.4"/>
    <row r="308" ht="18.75" customHeight="1" x14ac:dyDescent="0.4"/>
    <row r="309" ht="18.75" customHeight="1" x14ac:dyDescent="0.4"/>
    <row r="310" ht="18.75" customHeight="1" x14ac:dyDescent="0.4"/>
    <row r="311" ht="18.75" customHeight="1" x14ac:dyDescent="0.4"/>
    <row r="312" ht="18.75" customHeight="1" x14ac:dyDescent="0.4"/>
    <row r="313" ht="18.75" customHeight="1" x14ac:dyDescent="0.4"/>
    <row r="314" ht="18.75" customHeight="1" x14ac:dyDescent="0.4"/>
    <row r="315" ht="18.75" customHeight="1" x14ac:dyDescent="0.4"/>
    <row r="316" ht="18.75" customHeight="1" x14ac:dyDescent="0.4"/>
    <row r="317" ht="18.75" customHeight="1" x14ac:dyDescent="0.4"/>
    <row r="318" ht="18.75" customHeight="1" x14ac:dyDescent="0.4"/>
    <row r="319" ht="18.75" customHeight="1" x14ac:dyDescent="0.4"/>
    <row r="320" ht="18.75" customHeight="1" x14ac:dyDescent="0.4"/>
    <row r="321" ht="18.75" customHeight="1" x14ac:dyDescent="0.4"/>
    <row r="322" ht="18.75" customHeight="1" x14ac:dyDescent="0.4"/>
    <row r="323" ht="18.75" customHeight="1" x14ac:dyDescent="0.4"/>
    <row r="324" ht="18.75" customHeight="1" x14ac:dyDescent="0.4"/>
    <row r="325" ht="18.75" customHeight="1" x14ac:dyDescent="0.4"/>
    <row r="326" ht="18.75" customHeight="1" x14ac:dyDescent="0.4"/>
    <row r="327" ht="18.75" customHeight="1" x14ac:dyDescent="0.4"/>
    <row r="328" ht="18.75" customHeight="1" x14ac:dyDescent="0.4"/>
    <row r="329" ht="18.75" customHeight="1" x14ac:dyDescent="0.4"/>
    <row r="330" ht="18.75" customHeight="1" x14ac:dyDescent="0.4"/>
    <row r="331" ht="18.75" customHeight="1" x14ac:dyDescent="0.4"/>
    <row r="332" ht="18.75" customHeight="1" x14ac:dyDescent="0.4"/>
    <row r="333" ht="18.75" customHeight="1" x14ac:dyDescent="0.4"/>
    <row r="334" ht="18.75" customHeight="1" x14ac:dyDescent="0.4"/>
    <row r="335" ht="18.75" customHeight="1" x14ac:dyDescent="0.4"/>
    <row r="336" ht="18.75" customHeight="1" x14ac:dyDescent="0.4"/>
    <row r="337" ht="18.75" customHeight="1" x14ac:dyDescent="0.4"/>
    <row r="338" ht="18.75" customHeight="1" x14ac:dyDescent="0.4"/>
    <row r="339" ht="18.75" customHeight="1" x14ac:dyDescent="0.4"/>
    <row r="340" ht="18.75" customHeight="1" x14ac:dyDescent="0.4"/>
    <row r="341" ht="18.75" customHeight="1" x14ac:dyDescent="0.4"/>
    <row r="342" ht="18.75" customHeight="1" x14ac:dyDescent="0.4"/>
    <row r="343" ht="18.75" customHeight="1" x14ac:dyDescent="0.4"/>
    <row r="344" ht="18.75" customHeight="1" x14ac:dyDescent="0.4"/>
    <row r="345" ht="18.75" customHeight="1" x14ac:dyDescent="0.4"/>
    <row r="346" ht="18.75" customHeight="1" x14ac:dyDescent="0.4"/>
    <row r="347" ht="18.75" customHeight="1" x14ac:dyDescent="0.4"/>
    <row r="348" ht="18.75" customHeight="1" x14ac:dyDescent="0.4"/>
    <row r="349" ht="18.75" customHeight="1" x14ac:dyDescent="0.4"/>
    <row r="350" ht="18.75" customHeight="1" x14ac:dyDescent="0.4"/>
    <row r="351" ht="18.75" customHeight="1" x14ac:dyDescent="0.4"/>
    <row r="352" ht="18.75" customHeight="1" x14ac:dyDescent="0.4"/>
    <row r="353" ht="18.75" customHeight="1" x14ac:dyDescent="0.4"/>
    <row r="354" ht="18.75" customHeight="1" x14ac:dyDescent="0.4"/>
    <row r="355" ht="18.75" customHeight="1" x14ac:dyDescent="0.4"/>
    <row r="356" ht="18.75" customHeight="1" x14ac:dyDescent="0.4"/>
    <row r="357" ht="18.75" customHeight="1" x14ac:dyDescent="0.4"/>
    <row r="358" ht="18.75" customHeight="1" x14ac:dyDescent="0.4"/>
    <row r="359" ht="18.75" customHeight="1" x14ac:dyDescent="0.4"/>
    <row r="360" ht="18.75" customHeight="1" x14ac:dyDescent="0.4"/>
    <row r="361" ht="18.75" customHeight="1" x14ac:dyDescent="0.4"/>
    <row r="362" ht="18.75" customHeight="1" x14ac:dyDescent="0.4"/>
    <row r="363" ht="18.75" customHeight="1" x14ac:dyDescent="0.4"/>
    <row r="364" ht="18.75" customHeight="1" x14ac:dyDescent="0.4"/>
    <row r="365" ht="18.75" customHeight="1" x14ac:dyDescent="0.4"/>
    <row r="366" ht="18.75" customHeight="1" x14ac:dyDescent="0.4"/>
    <row r="367" ht="18.75" customHeight="1" x14ac:dyDescent="0.4"/>
    <row r="368" ht="18.75" customHeight="1" x14ac:dyDescent="0.4"/>
    <row r="369" ht="18.75" customHeight="1" x14ac:dyDescent="0.4"/>
    <row r="370" ht="18.75" customHeight="1" x14ac:dyDescent="0.4"/>
    <row r="371" ht="18.75" customHeight="1" x14ac:dyDescent="0.4"/>
    <row r="372" ht="18.75" customHeight="1" x14ac:dyDescent="0.4"/>
    <row r="373" ht="18.75" customHeight="1" x14ac:dyDescent="0.4"/>
    <row r="374" ht="18.75" customHeight="1" x14ac:dyDescent="0.4"/>
    <row r="375" ht="18.75" customHeight="1" x14ac:dyDescent="0.4"/>
    <row r="376" ht="18.75" customHeight="1" x14ac:dyDescent="0.4"/>
    <row r="377" ht="18.75" customHeight="1" x14ac:dyDescent="0.4"/>
    <row r="378" ht="18.75" customHeight="1" x14ac:dyDescent="0.4"/>
    <row r="379" ht="18.75" customHeight="1" x14ac:dyDescent="0.4"/>
    <row r="380" ht="18.75" customHeight="1" x14ac:dyDescent="0.4"/>
    <row r="381" ht="18.75" customHeight="1" x14ac:dyDescent="0.4"/>
    <row r="382" ht="18.75" customHeight="1" x14ac:dyDescent="0.4"/>
    <row r="383" ht="18.75" customHeight="1" x14ac:dyDescent="0.4"/>
    <row r="384" ht="18.75" customHeight="1" x14ac:dyDescent="0.4"/>
    <row r="385" ht="18.75" customHeight="1" x14ac:dyDescent="0.4"/>
    <row r="386" ht="18.75" customHeight="1" x14ac:dyDescent="0.4"/>
    <row r="387" ht="18.75" customHeight="1" x14ac:dyDescent="0.4"/>
    <row r="388" ht="18.75" customHeight="1" x14ac:dyDescent="0.4"/>
    <row r="389" ht="18.75" customHeight="1" x14ac:dyDescent="0.4"/>
    <row r="390" ht="18.75" customHeight="1" x14ac:dyDescent="0.4"/>
    <row r="391" ht="18.75" customHeight="1" x14ac:dyDescent="0.4"/>
    <row r="392" ht="18.75" customHeight="1" x14ac:dyDescent="0.4"/>
    <row r="393" ht="18.75" customHeight="1" x14ac:dyDescent="0.4"/>
    <row r="394" ht="18.75" customHeight="1" x14ac:dyDescent="0.4"/>
    <row r="395" ht="18.75" customHeight="1" x14ac:dyDescent="0.4"/>
    <row r="396" ht="18.75" customHeight="1" x14ac:dyDescent="0.4"/>
    <row r="397" ht="18.75" customHeight="1" x14ac:dyDescent="0.4"/>
    <row r="398" ht="18.75" customHeight="1" x14ac:dyDescent="0.4"/>
    <row r="399" ht="18.75" customHeight="1" x14ac:dyDescent="0.4"/>
    <row r="400" ht="18.75" customHeight="1" x14ac:dyDescent="0.4"/>
    <row r="401" ht="18.75" customHeight="1" x14ac:dyDescent="0.4"/>
    <row r="402" ht="18.75" customHeight="1" x14ac:dyDescent="0.4"/>
    <row r="403" ht="18.75" customHeight="1" x14ac:dyDescent="0.4"/>
    <row r="404" ht="18.75" customHeight="1" x14ac:dyDescent="0.4"/>
    <row r="405" ht="18.75" customHeight="1" x14ac:dyDescent="0.4"/>
    <row r="406" ht="18.75" customHeight="1" x14ac:dyDescent="0.4"/>
    <row r="407" ht="18.75" customHeight="1" x14ac:dyDescent="0.4"/>
    <row r="408" ht="18.75" customHeight="1" x14ac:dyDescent="0.4"/>
    <row r="409" ht="18.75" customHeight="1" x14ac:dyDescent="0.4"/>
    <row r="410" ht="18.75" customHeight="1" x14ac:dyDescent="0.4"/>
    <row r="411" ht="18.75" customHeight="1" x14ac:dyDescent="0.4"/>
    <row r="412" ht="18.75" customHeight="1" x14ac:dyDescent="0.4"/>
    <row r="413" ht="18.75" customHeight="1" x14ac:dyDescent="0.4"/>
    <row r="414" ht="18.75" customHeight="1" x14ac:dyDescent="0.4"/>
    <row r="415" ht="18.75" customHeight="1" x14ac:dyDescent="0.4"/>
    <row r="416" ht="18.75" customHeight="1" x14ac:dyDescent="0.4"/>
    <row r="417" ht="18.75" customHeight="1" x14ac:dyDescent="0.4"/>
    <row r="418" ht="18.75" customHeight="1" x14ac:dyDescent="0.4"/>
    <row r="419" ht="18.75" customHeight="1" x14ac:dyDescent="0.4"/>
    <row r="420" ht="18.75" customHeight="1" x14ac:dyDescent="0.4"/>
    <row r="421" ht="18.75" customHeight="1" x14ac:dyDescent="0.4"/>
    <row r="422" ht="18.75" customHeight="1" x14ac:dyDescent="0.4"/>
    <row r="423" ht="18.75" customHeight="1" x14ac:dyDescent="0.4"/>
    <row r="424" ht="18.75" customHeight="1" x14ac:dyDescent="0.4"/>
    <row r="425" ht="18.75" customHeight="1" x14ac:dyDescent="0.4"/>
    <row r="426" ht="18.75" customHeight="1" x14ac:dyDescent="0.4"/>
    <row r="427" ht="18.75" customHeight="1" x14ac:dyDescent="0.4"/>
    <row r="428" ht="18.75" customHeight="1" x14ac:dyDescent="0.4"/>
    <row r="429" ht="18.75" customHeight="1" x14ac:dyDescent="0.4"/>
    <row r="430" ht="18.75" customHeight="1" x14ac:dyDescent="0.4"/>
    <row r="431" ht="18.75" customHeight="1" x14ac:dyDescent="0.4"/>
    <row r="432" ht="18.75" customHeight="1" x14ac:dyDescent="0.4"/>
    <row r="433" ht="18.75" customHeight="1" x14ac:dyDescent="0.4"/>
    <row r="434" ht="18.75" customHeight="1" x14ac:dyDescent="0.4"/>
    <row r="435" ht="18.75" customHeight="1" x14ac:dyDescent="0.4"/>
    <row r="436" ht="18.75" customHeight="1" x14ac:dyDescent="0.4"/>
    <row r="437" ht="18.75" customHeight="1" x14ac:dyDescent="0.4"/>
    <row r="438" ht="18.75" customHeight="1" x14ac:dyDescent="0.4"/>
    <row r="439" ht="18.75" customHeight="1" x14ac:dyDescent="0.4"/>
    <row r="440" ht="18.75" customHeight="1" x14ac:dyDescent="0.4"/>
    <row r="441" ht="18.75" customHeight="1" x14ac:dyDescent="0.4"/>
    <row r="442" ht="18.75" customHeight="1" x14ac:dyDescent="0.4"/>
    <row r="443" ht="18.75" customHeight="1" x14ac:dyDescent="0.4"/>
    <row r="444" ht="18.75" customHeight="1" x14ac:dyDescent="0.4"/>
    <row r="445" ht="18.75" customHeight="1" x14ac:dyDescent="0.4"/>
    <row r="446" ht="18.75" customHeight="1" x14ac:dyDescent="0.4"/>
    <row r="447" ht="18.75" customHeight="1" x14ac:dyDescent="0.4"/>
    <row r="448" ht="18.75" customHeight="1" x14ac:dyDescent="0.4"/>
    <row r="449" ht="18.75" customHeight="1" x14ac:dyDescent="0.4"/>
    <row r="450" ht="18.75" customHeight="1" x14ac:dyDescent="0.4"/>
    <row r="451" ht="18.75" customHeight="1" x14ac:dyDescent="0.4"/>
    <row r="452" ht="18.75" customHeight="1" x14ac:dyDescent="0.4"/>
    <row r="453" ht="18.75" customHeight="1" x14ac:dyDescent="0.4"/>
    <row r="454" ht="18.75" customHeight="1" x14ac:dyDescent="0.4"/>
    <row r="455" ht="18.75" customHeight="1" x14ac:dyDescent="0.4"/>
    <row r="456" ht="18.75" customHeight="1" x14ac:dyDescent="0.4"/>
    <row r="457" ht="18.75" customHeight="1" x14ac:dyDescent="0.4"/>
    <row r="458" ht="18.75" customHeight="1" x14ac:dyDescent="0.4"/>
    <row r="459" ht="18.75" customHeight="1" x14ac:dyDescent="0.4"/>
    <row r="460" ht="18.75" customHeight="1" x14ac:dyDescent="0.4"/>
    <row r="461" ht="18.75" customHeight="1" x14ac:dyDescent="0.4"/>
    <row r="462" ht="18.75" customHeight="1" x14ac:dyDescent="0.4"/>
    <row r="463" ht="18.75" customHeight="1" x14ac:dyDescent="0.4"/>
    <row r="464" ht="18.75" customHeight="1" x14ac:dyDescent="0.4"/>
    <row r="465" ht="18.75" customHeight="1" x14ac:dyDescent="0.4"/>
    <row r="466" ht="18.75" customHeight="1" x14ac:dyDescent="0.4"/>
    <row r="467" ht="18.75" customHeight="1" x14ac:dyDescent="0.4"/>
    <row r="468" ht="18.75" customHeight="1" x14ac:dyDescent="0.4"/>
    <row r="469" ht="18.75" customHeight="1" x14ac:dyDescent="0.4"/>
    <row r="470" ht="18.75" customHeight="1" x14ac:dyDescent="0.4"/>
    <row r="471" ht="18.75" customHeight="1" x14ac:dyDescent="0.4"/>
    <row r="472" ht="18.75" customHeight="1" x14ac:dyDescent="0.4"/>
    <row r="473" ht="18.75" customHeight="1" x14ac:dyDescent="0.4"/>
    <row r="474" ht="18.75" customHeight="1" x14ac:dyDescent="0.4"/>
    <row r="475" ht="18.75" customHeight="1" x14ac:dyDescent="0.4"/>
    <row r="476" ht="18.75" customHeight="1" x14ac:dyDescent="0.4"/>
    <row r="477" ht="18.75" customHeight="1" x14ac:dyDescent="0.4"/>
    <row r="478" ht="18.75" customHeight="1" x14ac:dyDescent="0.4"/>
    <row r="479" ht="18.75" customHeight="1" x14ac:dyDescent="0.4"/>
    <row r="480" ht="18.75" customHeight="1" x14ac:dyDescent="0.4"/>
    <row r="481" ht="18.75" customHeight="1" x14ac:dyDescent="0.4"/>
    <row r="482" ht="18.75" customHeight="1" x14ac:dyDescent="0.4"/>
    <row r="483" ht="18.75" customHeight="1" x14ac:dyDescent="0.4"/>
    <row r="484" ht="18.75" customHeight="1" x14ac:dyDescent="0.4"/>
    <row r="485" ht="18.75" customHeight="1" x14ac:dyDescent="0.4"/>
    <row r="486" ht="18.75" customHeight="1" x14ac:dyDescent="0.4"/>
    <row r="487" ht="18.75" customHeight="1" x14ac:dyDescent="0.4"/>
    <row r="488" ht="18.75" customHeight="1" x14ac:dyDescent="0.4"/>
    <row r="489" ht="18.75" customHeight="1" x14ac:dyDescent="0.4"/>
    <row r="490" ht="18.75" customHeight="1" x14ac:dyDescent="0.4"/>
    <row r="491" ht="18.75" customHeight="1" x14ac:dyDescent="0.4"/>
    <row r="492" ht="18.75" customHeight="1" x14ac:dyDescent="0.4"/>
    <row r="493" ht="18.75" customHeight="1" x14ac:dyDescent="0.4"/>
    <row r="494" ht="18.75" customHeight="1" x14ac:dyDescent="0.4"/>
    <row r="495" ht="18.75" customHeight="1" x14ac:dyDescent="0.4"/>
    <row r="496" ht="18.75" customHeight="1" x14ac:dyDescent="0.4"/>
    <row r="497" ht="18.75" customHeight="1" x14ac:dyDescent="0.4"/>
    <row r="498" ht="18.75" customHeight="1" x14ac:dyDescent="0.4"/>
    <row r="499" ht="18.75" customHeight="1" x14ac:dyDescent="0.4"/>
    <row r="500" ht="18.75" customHeight="1" x14ac:dyDescent="0.4"/>
    <row r="501" ht="18.75" customHeight="1" x14ac:dyDescent="0.4"/>
    <row r="502" ht="18.75" customHeight="1" x14ac:dyDescent="0.4"/>
    <row r="503" ht="18.75" customHeight="1" x14ac:dyDescent="0.4"/>
    <row r="504" ht="18.75" customHeight="1" x14ac:dyDescent="0.4"/>
    <row r="505" ht="18.75" customHeight="1" x14ac:dyDescent="0.4"/>
    <row r="506" ht="18.75" customHeight="1" x14ac:dyDescent="0.4"/>
    <row r="507" ht="18.75" customHeight="1" x14ac:dyDescent="0.4"/>
    <row r="508" ht="18.75" customHeight="1" x14ac:dyDescent="0.4"/>
    <row r="509" ht="18.75" customHeight="1" x14ac:dyDescent="0.4"/>
    <row r="510" ht="18.75" customHeight="1" x14ac:dyDescent="0.4"/>
    <row r="511" ht="18.75" customHeight="1" x14ac:dyDescent="0.4"/>
    <row r="512" ht="18.75" customHeight="1" x14ac:dyDescent="0.4"/>
    <row r="513" ht="18.75" customHeight="1" x14ac:dyDescent="0.4"/>
    <row r="514" ht="18.75" customHeight="1" x14ac:dyDescent="0.4"/>
    <row r="515" ht="18.75" customHeight="1" x14ac:dyDescent="0.4"/>
    <row r="516" ht="18.75" customHeight="1" x14ac:dyDescent="0.4"/>
    <row r="517" ht="18.75" customHeight="1" x14ac:dyDescent="0.4"/>
    <row r="518" ht="18.75" customHeight="1" x14ac:dyDescent="0.4"/>
    <row r="519" ht="18.75" customHeight="1" x14ac:dyDescent="0.4"/>
    <row r="520" ht="18.75" customHeight="1" x14ac:dyDescent="0.4"/>
    <row r="521" ht="18.75" customHeight="1" x14ac:dyDescent="0.4"/>
    <row r="522" ht="18.75" customHeight="1" x14ac:dyDescent="0.4"/>
    <row r="523" ht="18.75" customHeight="1" x14ac:dyDescent="0.4"/>
    <row r="524" ht="18.75" customHeight="1" x14ac:dyDescent="0.4"/>
    <row r="525" ht="18.75" customHeight="1" x14ac:dyDescent="0.4"/>
    <row r="526" ht="18.75" customHeight="1" x14ac:dyDescent="0.4"/>
    <row r="527" ht="18.75" customHeight="1" x14ac:dyDescent="0.4"/>
    <row r="528" ht="18.75" customHeight="1" x14ac:dyDescent="0.4"/>
    <row r="529" ht="18.75" customHeight="1" x14ac:dyDescent="0.4"/>
    <row r="530" ht="18.75" customHeight="1" x14ac:dyDescent="0.4"/>
    <row r="531" ht="18.75" customHeight="1" x14ac:dyDescent="0.4"/>
    <row r="532" ht="18.75" customHeight="1" x14ac:dyDescent="0.4"/>
    <row r="533" ht="18.75" customHeight="1" x14ac:dyDescent="0.4"/>
    <row r="534" ht="18.75" customHeight="1" x14ac:dyDescent="0.4"/>
    <row r="535" ht="18.75" customHeight="1" x14ac:dyDescent="0.4"/>
    <row r="536" ht="18.75" customHeight="1" x14ac:dyDescent="0.4"/>
    <row r="537" ht="18.75" customHeight="1" x14ac:dyDescent="0.4"/>
    <row r="538" ht="18.75" customHeight="1" x14ac:dyDescent="0.4"/>
    <row r="539" ht="18.75" customHeight="1" x14ac:dyDescent="0.4"/>
    <row r="540" ht="18.75" customHeight="1" x14ac:dyDescent="0.4"/>
    <row r="541" ht="18.75" customHeight="1" x14ac:dyDescent="0.4"/>
    <row r="542" ht="18.75" customHeight="1" x14ac:dyDescent="0.4"/>
    <row r="543" ht="18.75" customHeight="1" x14ac:dyDescent="0.4"/>
    <row r="544" ht="18.75" customHeight="1" x14ac:dyDescent="0.4"/>
    <row r="545" ht="18.75" customHeight="1" x14ac:dyDescent="0.4"/>
    <row r="546" ht="18.75" customHeight="1" x14ac:dyDescent="0.4"/>
    <row r="547" ht="18.75" customHeight="1" x14ac:dyDescent="0.4"/>
    <row r="548" ht="18.75" customHeight="1" x14ac:dyDescent="0.4"/>
    <row r="549" ht="18.75" customHeight="1" x14ac:dyDescent="0.4"/>
    <row r="550" ht="18.75" customHeight="1" x14ac:dyDescent="0.4"/>
    <row r="551" ht="18.75" customHeight="1" x14ac:dyDescent="0.4"/>
    <row r="552" ht="18.75" customHeight="1" x14ac:dyDescent="0.4"/>
    <row r="553" ht="18.75" customHeight="1" x14ac:dyDescent="0.4"/>
    <row r="554" ht="18.75" customHeight="1" x14ac:dyDescent="0.4"/>
    <row r="555" ht="18.75" customHeight="1" x14ac:dyDescent="0.4"/>
    <row r="556" ht="18.75" customHeight="1" x14ac:dyDescent="0.4"/>
    <row r="557" ht="18.75" customHeight="1" x14ac:dyDescent="0.4"/>
    <row r="558" ht="18.75" customHeight="1" x14ac:dyDescent="0.4"/>
    <row r="559" ht="18.75" customHeight="1" x14ac:dyDescent="0.4"/>
    <row r="560" ht="18.75" customHeight="1" x14ac:dyDescent="0.4"/>
    <row r="561" ht="18.75" customHeight="1" x14ac:dyDescent="0.4"/>
    <row r="562" ht="18.75" customHeight="1" x14ac:dyDescent="0.4"/>
    <row r="563" ht="18.75" customHeight="1" x14ac:dyDescent="0.4"/>
    <row r="564" ht="18.75" customHeight="1" x14ac:dyDescent="0.4"/>
    <row r="565" ht="18.75" customHeight="1" x14ac:dyDescent="0.4"/>
    <row r="566" ht="18.75" customHeight="1" x14ac:dyDescent="0.4"/>
    <row r="567" ht="18.75" customHeight="1" x14ac:dyDescent="0.4"/>
    <row r="568" ht="18.75" customHeight="1" x14ac:dyDescent="0.4"/>
    <row r="569" ht="18.75" customHeight="1" x14ac:dyDescent="0.4"/>
    <row r="570" ht="18.75" customHeight="1" x14ac:dyDescent="0.4"/>
    <row r="571" ht="18.75" customHeight="1" x14ac:dyDescent="0.4"/>
    <row r="572" ht="18.75" customHeight="1" x14ac:dyDescent="0.4"/>
    <row r="573" ht="18.75" customHeight="1" x14ac:dyDescent="0.4"/>
    <row r="574" ht="18.75" customHeight="1" x14ac:dyDescent="0.4"/>
    <row r="575" ht="18.75" customHeight="1" x14ac:dyDescent="0.4"/>
    <row r="576" ht="18.75" customHeight="1" x14ac:dyDescent="0.4"/>
    <row r="577" ht="18.75" customHeight="1" x14ac:dyDescent="0.4"/>
    <row r="578" ht="18.75" customHeight="1" x14ac:dyDescent="0.4"/>
    <row r="579" ht="18.75" customHeight="1" x14ac:dyDescent="0.4"/>
    <row r="580" ht="18.75" customHeight="1" x14ac:dyDescent="0.4"/>
    <row r="581" ht="18.75" customHeight="1" x14ac:dyDescent="0.4"/>
    <row r="582" ht="18.75" customHeight="1" x14ac:dyDescent="0.4"/>
    <row r="583" ht="18.75" customHeight="1" x14ac:dyDescent="0.4"/>
    <row r="584" ht="18.75" customHeight="1" x14ac:dyDescent="0.4"/>
    <row r="585" ht="18.75" customHeight="1" x14ac:dyDescent="0.4"/>
    <row r="586" ht="18.75" customHeight="1" x14ac:dyDescent="0.4"/>
    <row r="587" ht="18.75" customHeight="1" x14ac:dyDescent="0.4"/>
    <row r="588" ht="18.75" customHeight="1" x14ac:dyDescent="0.4"/>
    <row r="589" ht="18.75" customHeight="1" x14ac:dyDescent="0.4"/>
    <row r="590" ht="18.75" customHeight="1" x14ac:dyDescent="0.4"/>
    <row r="591" ht="18.75" customHeight="1" x14ac:dyDescent="0.4"/>
    <row r="592" ht="18.75" customHeight="1" x14ac:dyDescent="0.4"/>
    <row r="593" ht="18.75" customHeight="1" x14ac:dyDescent="0.4"/>
    <row r="594" ht="18.75" customHeight="1" x14ac:dyDescent="0.4"/>
    <row r="595" ht="18.75" customHeight="1" x14ac:dyDescent="0.4"/>
    <row r="596" ht="18.75" customHeight="1" x14ac:dyDescent="0.4"/>
    <row r="597" ht="18.75" customHeight="1" x14ac:dyDescent="0.4"/>
    <row r="598" ht="18.75" customHeight="1" x14ac:dyDescent="0.4"/>
    <row r="599" ht="18.75" customHeight="1" x14ac:dyDescent="0.4"/>
    <row r="600" ht="18.75" customHeight="1" x14ac:dyDescent="0.4"/>
    <row r="601" ht="18.75" customHeight="1" x14ac:dyDescent="0.4"/>
    <row r="602" ht="18.75" customHeight="1" x14ac:dyDescent="0.4"/>
    <row r="603" ht="18.75" customHeight="1" x14ac:dyDescent="0.4"/>
    <row r="604" ht="18.75" customHeight="1" x14ac:dyDescent="0.4"/>
    <row r="605" ht="18.75" customHeight="1" x14ac:dyDescent="0.4"/>
    <row r="606" ht="18.75" customHeight="1" x14ac:dyDescent="0.4"/>
    <row r="607" ht="18.75" customHeight="1" x14ac:dyDescent="0.4"/>
    <row r="608" ht="18.75" customHeight="1" x14ac:dyDescent="0.4"/>
    <row r="609" ht="18.75" customHeight="1" x14ac:dyDescent="0.4"/>
    <row r="610" ht="18.75" customHeight="1" x14ac:dyDescent="0.4"/>
    <row r="611" ht="18.75" customHeight="1" x14ac:dyDescent="0.4"/>
    <row r="612" ht="18.75" customHeight="1" x14ac:dyDescent="0.4"/>
    <row r="613" ht="18.75" customHeight="1" x14ac:dyDescent="0.4"/>
    <row r="614" ht="18.75" customHeight="1" x14ac:dyDescent="0.4"/>
    <row r="615" ht="18.75" customHeight="1" x14ac:dyDescent="0.4"/>
    <row r="616" ht="18.75" customHeight="1" x14ac:dyDescent="0.4"/>
    <row r="617" ht="18.75" customHeight="1" x14ac:dyDescent="0.4"/>
    <row r="618" ht="18.75" customHeight="1" x14ac:dyDescent="0.4"/>
    <row r="619" ht="18.75" customHeight="1" x14ac:dyDescent="0.4"/>
    <row r="620" ht="18.75" customHeight="1" x14ac:dyDescent="0.4"/>
    <row r="621" ht="18.75" customHeight="1" x14ac:dyDescent="0.4"/>
    <row r="622" ht="18.75" customHeight="1" x14ac:dyDescent="0.4"/>
    <row r="623" ht="18.75" customHeight="1" x14ac:dyDescent="0.4"/>
    <row r="624" ht="18.75" customHeight="1" x14ac:dyDescent="0.4"/>
    <row r="625" ht="18.75" customHeight="1" x14ac:dyDescent="0.4"/>
    <row r="626" ht="18.75" customHeight="1" x14ac:dyDescent="0.4"/>
    <row r="627" ht="18.75" customHeight="1" x14ac:dyDescent="0.4"/>
    <row r="628" ht="18.75" customHeight="1" x14ac:dyDescent="0.4"/>
    <row r="629" ht="18.75" customHeight="1" x14ac:dyDescent="0.4"/>
    <row r="630" ht="18.75" customHeight="1" x14ac:dyDescent="0.4"/>
    <row r="631" ht="18.75" customHeight="1" x14ac:dyDescent="0.4"/>
    <row r="632" ht="18.75" customHeight="1" x14ac:dyDescent="0.4"/>
    <row r="633" ht="18.75" customHeight="1" x14ac:dyDescent="0.4"/>
    <row r="634" ht="18.75" customHeight="1" x14ac:dyDescent="0.4"/>
    <row r="635" ht="18.75" customHeight="1" x14ac:dyDescent="0.4"/>
    <row r="636" ht="18.75" customHeight="1" x14ac:dyDescent="0.4"/>
    <row r="637" ht="18.75" customHeight="1" x14ac:dyDescent="0.4"/>
    <row r="638" ht="18.75" customHeight="1" x14ac:dyDescent="0.4"/>
    <row r="639" ht="18.75" customHeight="1" x14ac:dyDescent="0.4"/>
    <row r="640" ht="18.75" customHeight="1" x14ac:dyDescent="0.4"/>
    <row r="641" ht="18.75" customHeight="1" x14ac:dyDescent="0.4"/>
    <row r="642" ht="18.75" customHeight="1" x14ac:dyDescent="0.4"/>
    <row r="643" ht="18.75" customHeight="1" x14ac:dyDescent="0.4"/>
    <row r="644" ht="18.75" customHeight="1" x14ac:dyDescent="0.4"/>
    <row r="645" ht="18.75" customHeight="1" x14ac:dyDescent="0.4"/>
    <row r="646" ht="18.75" customHeight="1" x14ac:dyDescent="0.4"/>
    <row r="647" ht="18.75" customHeight="1" x14ac:dyDescent="0.4"/>
    <row r="648" ht="18.75" customHeight="1" x14ac:dyDescent="0.4"/>
    <row r="649" ht="18.75" customHeight="1" x14ac:dyDescent="0.4"/>
    <row r="650" ht="18.75" customHeight="1" x14ac:dyDescent="0.4"/>
    <row r="651" ht="18.75" customHeight="1" x14ac:dyDescent="0.4"/>
    <row r="652" ht="18.75" customHeight="1" x14ac:dyDescent="0.4"/>
    <row r="653" ht="18.75" customHeight="1" x14ac:dyDescent="0.4"/>
    <row r="654" ht="18.75" customHeight="1" x14ac:dyDescent="0.4"/>
    <row r="655" ht="18.75" customHeight="1" x14ac:dyDescent="0.4"/>
    <row r="656" ht="18.75" customHeight="1" x14ac:dyDescent="0.4"/>
    <row r="657" ht="18.75" customHeight="1" x14ac:dyDescent="0.4"/>
    <row r="658" ht="18.75" customHeight="1" x14ac:dyDescent="0.4"/>
    <row r="659" ht="18.75" customHeight="1" x14ac:dyDescent="0.4"/>
    <row r="660" ht="18.75" customHeight="1" x14ac:dyDescent="0.4"/>
    <row r="661" ht="18.75" customHeight="1" x14ac:dyDescent="0.4"/>
    <row r="662" ht="18.75" customHeight="1" x14ac:dyDescent="0.4"/>
    <row r="663" ht="18.75" customHeight="1" x14ac:dyDescent="0.4"/>
    <row r="664" ht="18.75" customHeight="1" x14ac:dyDescent="0.4"/>
    <row r="665" ht="18.75" customHeight="1" x14ac:dyDescent="0.4"/>
    <row r="666" ht="18.75" customHeight="1" x14ac:dyDescent="0.4"/>
    <row r="667" ht="18.75" customHeight="1" x14ac:dyDescent="0.4"/>
    <row r="668" ht="18.75" customHeight="1" x14ac:dyDescent="0.4"/>
    <row r="669" ht="18.75" customHeight="1" x14ac:dyDescent="0.4"/>
    <row r="670" ht="18.75" customHeight="1" x14ac:dyDescent="0.4"/>
    <row r="671" ht="18.75" customHeight="1" x14ac:dyDescent="0.4"/>
    <row r="672" ht="18.75" customHeight="1" x14ac:dyDescent="0.4"/>
    <row r="673" ht="18.75" customHeight="1" x14ac:dyDescent="0.4"/>
    <row r="674" ht="18.75" customHeight="1" x14ac:dyDescent="0.4"/>
    <row r="675" ht="18.75" customHeight="1" x14ac:dyDescent="0.4"/>
    <row r="676" ht="18.75" customHeight="1" x14ac:dyDescent="0.4"/>
    <row r="677" ht="18.75" customHeight="1" x14ac:dyDescent="0.4"/>
    <row r="678" ht="18.75" customHeight="1" x14ac:dyDescent="0.4"/>
    <row r="679" ht="18.75" customHeight="1" x14ac:dyDescent="0.4"/>
    <row r="680" ht="18.75" customHeight="1" x14ac:dyDescent="0.4"/>
    <row r="681" ht="18.75" customHeight="1" x14ac:dyDescent="0.4"/>
    <row r="682" ht="18.75" customHeight="1" x14ac:dyDescent="0.4"/>
    <row r="683" ht="18.75" customHeight="1" x14ac:dyDescent="0.4"/>
    <row r="684" ht="18.75" customHeight="1" x14ac:dyDescent="0.4"/>
    <row r="685" ht="18.75" customHeight="1" x14ac:dyDescent="0.4"/>
    <row r="686" ht="18.75" customHeight="1" x14ac:dyDescent="0.4"/>
    <row r="687" ht="18.75" customHeight="1" x14ac:dyDescent="0.4"/>
    <row r="688" ht="18.75" customHeight="1" x14ac:dyDescent="0.4"/>
    <row r="689" ht="18.75" customHeight="1" x14ac:dyDescent="0.4"/>
    <row r="690" ht="18.75" customHeight="1" x14ac:dyDescent="0.4"/>
    <row r="691" ht="18.75" customHeight="1" x14ac:dyDescent="0.4"/>
    <row r="692" ht="18.75" customHeight="1" x14ac:dyDescent="0.4"/>
    <row r="693" ht="18.75" customHeight="1" x14ac:dyDescent="0.4"/>
    <row r="694" ht="18.75" customHeight="1" x14ac:dyDescent="0.4"/>
    <row r="695" ht="18.75" customHeight="1" x14ac:dyDescent="0.4"/>
    <row r="696" ht="18.75" customHeight="1" x14ac:dyDescent="0.4"/>
  </sheetData>
  <mergeCells count="1411">
    <mergeCell ref="A260:BM264"/>
    <mergeCell ref="AT258:AX258"/>
    <mergeCell ref="AZ258:BE258"/>
    <mergeCell ref="BG258:BL258"/>
    <mergeCell ref="P259:Q259"/>
    <mergeCell ref="AK259:AL259"/>
    <mergeCell ref="AN259:AO259"/>
    <mergeCell ref="AT259:AX259"/>
    <mergeCell ref="AZ259:BE259"/>
    <mergeCell ref="BG259:BL259"/>
    <mergeCell ref="AT257:AX257"/>
    <mergeCell ref="AZ257:BE257"/>
    <mergeCell ref="BG257:BL257"/>
    <mergeCell ref="H258:N259"/>
    <mergeCell ref="P258:Q258"/>
    <mergeCell ref="Z258:AB259"/>
    <mergeCell ref="AC258:AH259"/>
    <mergeCell ref="AI258:AI259"/>
    <mergeCell ref="AK258:AL258"/>
    <mergeCell ref="AN258:AO258"/>
    <mergeCell ref="Y257:Y259"/>
    <mergeCell ref="Z257:AB257"/>
    <mergeCell ref="AD257:AE257"/>
    <mergeCell ref="AG257:AH257"/>
    <mergeCell ref="AK257:AL257"/>
    <mergeCell ref="AN257:AQ257"/>
    <mergeCell ref="A257:B259"/>
    <mergeCell ref="C257:E259"/>
    <mergeCell ref="F257:G259"/>
    <mergeCell ref="H257:N257"/>
    <mergeCell ref="P257:Q257"/>
    <mergeCell ref="R257:X259"/>
    <mergeCell ref="AT255:AX255"/>
    <mergeCell ref="AZ255:BE255"/>
    <mergeCell ref="BG255:BL255"/>
    <mergeCell ref="P256:Q256"/>
    <mergeCell ref="AK256:AL256"/>
    <mergeCell ref="AN256:AO256"/>
    <mergeCell ref="AT256:AX256"/>
    <mergeCell ref="AZ256:BE256"/>
    <mergeCell ref="BG256:BL256"/>
    <mergeCell ref="AT254:AX254"/>
    <mergeCell ref="AZ254:BE254"/>
    <mergeCell ref="BG254:BL254"/>
    <mergeCell ref="H255:N256"/>
    <mergeCell ref="P255:Q255"/>
    <mergeCell ref="Z255:AB256"/>
    <mergeCell ref="AC255:AH256"/>
    <mergeCell ref="AI255:AI256"/>
    <mergeCell ref="AK255:AL255"/>
    <mergeCell ref="AN255:AO255"/>
    <mergeCell ref="Y254:Y256"/>
    <mergeCell ref="Z254:AB254"/>
    <mergeCell ref="AD254:AE254"/>
    <mergeCell ref="AG254:AH254"/>
    <mergeCell ref="AK254:AL254"/>
    <mergeCell ref="AN254:AQ254"/>
    <mergeCell ref="A254:B256"/>
    <mergeCell ref="C254:E256"/>
    <mergeCell ref="F254:G256"/>
    <mergeCell ref="H254:N254"/>
    <mergeCell ref="P254:Q254"/>
    <mergeCell ref="R254:X256"/>
    <mergeCell ref="AT252:AX252"/>
    <mergeCell ref="AZ252:BE252"/>
    <mergeCell ref="BG252:BL252"/>
    <mergeCell ref="P253:Q253"/>
    <mergeCell ref="AK253:AL253"/>
    <mergeCell ref="AN253:AO253"/>
    <mergeCell ref="AT253:AX253"/>
    <mergeCell ref="AZ253:BE253"/>
    <mergeCell ref="BG253:BL253"/>
    <mergeCell ref="AT251:AX251"/>
    <mergeCell ref="AZ251:BE251"/>
    <mergeCell ref="BG251:BL251"/>
    <mergeCell ref="H252:N253"/>
    <mergeCell ref="P252:Q252"/>
    <mergeCell ref="Z252:AB253"/>
    <mergeCell ref="AC252:AH253"/>
    <mergeCell ref="AI252:AI253"/>
    <mergeCell ref="AK252:AL252"/>
    <mergeCell ref="AN252:AO252"/>
    <mergeCell ref="Y251:Y253"/>
    <mergeCell ref="Z251:AB251"/>
    <mergeCell ref="AD251:AE251"/>
    <mergeCell ref="AG251:AH251"/>
    <mergeCell ref="AK251:AL251"/>
    <mergeCell ref="AN251:AQ251"/>
    <mergeCell ref="A251:B253"/>
    <mergeCell ref="C251:E253"/>
    <mergeCell ref="F251:G253"/>
    <mergeCell ref="H251:N251"/>
    <mergeCell ref="P251:Q251"/>
    <mergeCell ref="R251:X253"/>
    <mergeCell ref="AT249:AX249"/>
    <mergeCell ref="AZ249:BE249"/>
    <mergeCell ref="BG249:BL249"/>
    <mergeCell ref="P250:Q250"/>
    <mergeCell ref="AK250:AL250"/>
    <mergeCell ref="AN250:AO250"/>
    <mergeCell ref="AT250:AX250"/>
    <mergeCell ref="AZ250:BE250"/>
    <mergeCell ref="BG250:BL250"/>
    <mergeCell ref="AT248:AX248"/>
    <mergeCell ref="AZ248:BE248"/>
    <mergeCell ref="BG248:BL248"/>
    <mergeCell ref="H249:N250"/>
    <mergeCell ref="P249:Q249"/>
    <mergeCell ref="Z249:AB250"/>
    <mergeCell ref="AC249:AH250"/>
    <mergeCell ref="AI249:AI250"/>
    <mergeCell ref="AK249:AL249"/>
    <mergeCell ref="AN249:AO249"/>
    <mergeCell ref="Y248:Y250"/>
    <mergeCell ref="Z248:AB248"/>
    <mergeCell ref="AD248:AE248"/>
    <mergeCell ref="AG248:AH248"/>
    <mergeCell ref="AK248:AL248"/>
    <mergeCell ref="AN248:AQ248"/>
    <mergeCell ref="A248:B250"/>
    <mergeCell ref="C248:E250"/>
    <mergeCell ref="F248:G250"/>
    <mergeCell ref="H248:N248"/>
    <mergeCell ref="P248:Q248"/>
    <mergeCell ref="R248:X250"/>
    <mergeCell ref="AT246:AX246"/>
    <mergeCell ref="AZ246:BE246"/>
    <mergeCell ref="BG246:BL246"/>
    <mergeCell ref="P247:Q247"/>
    <mergeCell ref="AK247:AL247"/>
    <mergeCell ref="AN247:AO247"/>
    <mergeCell ref="AT247:AX247"/>
    <mergeCell ref="AZ247:BE247"/>
    <mergeCell ref="BG247:BL247"/>
    <mergeCell ref="AT245:AX245"/>
    <mergeCell ref="AZ245:BE245"/>
    <mergeCell ref="BG245:BL245"/>
    <mergeCell ref="H246:N247"/>
    <mergeCell ref="P246:Q246"/>
    <mergeCell ref="Z246:AB247"/>
    <mergeCell ref="AC246:AH247"/>
    <mergeCell ref="AI246:AI247"/>
    <mergeCell ref="AK246:AL246"/>
    <mergeCell ref="AN246:AO246"/>
    <mergeCell ref="Y245:Y247"/>
    <mergeCell ref="Z245:AB245"/>
    <mergeCell ref="AD245:AE245"/>
    <mergeCell ref="AG245:AH245"/>
    <mergeCell ref="AK245:AL245"/>
    <mergeCell ref="AN245:AQ245"/>
    <mergeCell ref="A245:B247"/>
    <mergeCell ref="C245:E247"/>
    <mergeCell ref="F245:G247"/>
    <mergeCell ref="H245:N245"/>
    <mergeCell ref="P245:Q245"/>
    <mergeCell ref="R245:X247"/>
    <mergeCell ref="AR239:AY240"/>
    <mergeCell ref="AZ239:BF244"/>
    <mergeCell ref="BG239:BM244"/>
    <mergeCell ref="F240:N244"/>
    <mergeCell ref="O240:Y244"/>
    <mergeCell ref="Z240:AI244"/>
    <mergeCell ref="AJ240:AQ244"/>
    <mergeCell ref="AR241:AY242"/>
    <mergeCell ref="AR243:AY244"/>
    <mergeCell ref="AD237:AE237"/>
    <mergeCell ref="AH237:AI237"/>
    <mergeCell ref="A239:B244"/>
    <mergeCell ref="C239:E244"/>
    <mergeCell ref="F239:N239"/>
    <mergeCell ref="O239:AQ239"/>
    <mergeCell ref="A227:BM231"/>
    <mergeCell ref="AZ233:BA234"/>
    <mergeCell ref="BB233:BF234"/>
    <mergeCell ref="BG233:BH234"/>
    <mergeCell ref="BI233:BK234"/>
    <mergeCell ref="U235:AQ236"/>
    <mergeCell ref="AT225:AX225"/>
    <mergeCell ref="AZ225:BE225"/>
    <mergeCell ref="BG225:BL225"/>
    <mergeCell ref="P226:Q226"/>
    <mergeCell ref="AK226:AL226"/>
    <mergeCell ref="AN226:AO226"/>
    <mergeCell ref="AT226:AX226"/>
    <mergeCell ref="AZ226:BE226"/>
    <mergeCell ref="BG226:BL226"/>
    <mergeCell ref="AT224:AX224"/>
    <mergeCell ref="AZ224:BE224"/>
    <mergeCell ref="BG224:BL224"/>
    <mergeCell ref="H225:N226"/>
    <mergeCell ref="P225:Q225"/>
    <mergeCell ref="Z225:AB226"/>
    <mergeCell ref="AC225:AH226"/>
    <mergeCell ref="AI225:AI226"/>
    <mergeCell ref="AK225:AL225"/>
    <mergeCell ref="AN225:AO225"/>
    <mergeCell ref="Y224:Y226"/>
    <mergeCell ref="Z224:AB224"/>
    <mergeCell ref="AD224:AE224"/>
    <mergeCell ref="AG224:AH224"/>
    <mergeCell ref="AK224:AL224"/>
    <mergeCell ref="AN224:AQ224"/>
    <mergeCell ref="A224:B226"/>
    <mergeCell ref="C224:E226"/>
    <mergeCell ref="F224:G226"/>
    <mergeCell ref="H224:N224"/>
    <mergeCell ref="P224:Q224"/>
    <mergeCell ref="R224:X226"/>
    <mergeCell ref="AT222:AX222"/>
    <mergeCell ref="AZ222:BE222"/>
    <mergeCell ref="BG222:BL222"/>
    <mergeCell ref="P223:Q223"/>
    <mergeCell ref="AK223:AL223"/>
    <mergeCell ref="AN223:AO223"/>
    <mergeCell ref="AT223:AX223"/>
    <mergeCell ref="AZ223:BE223"/>
    <mergeCell ref="BG223:BL223"/>
    <mergeCell ref="AT221:AX221"/>
    <mergeCell ref="AZ221:BE221"/>
    <mergeCell ref="BG221:BL221"/>
    <mergeCell ref="H222:N223"/>
    <mergeCell ref="P222:Q222"/>
    <mergeCell ref="Z222:AB223"/>
    <mergeCell ref="AC222:AH223"/>
    <mergeCell ref="AI222:AI223"/>
    <mergeCell ref="AK222:AL222"/>
    <mergeCell ref="AN222:AO222"/>
    <mergeCell ref="Y221:Y223"/>
    <mergeCell ref="Z221:AB221"/>
    <mergeCell ref="AD221:AE221"/>
    <mergeCell ref="AG221:AH221"/>
    <mergeCell ref="AK221:AL221"/>
    <mergeCell ref="AN221:AQ221"/>
    <mergeCell ref="A221:B223"/>
    <mergeCell ref="C221:E223"/>
    <mergeCell ref="F221:G223"/>
    <mergeCell ref="H221:N221"/>
    <mergeCell ref="P221:Q221"/>
    <mergeCell ref="R221:X223"/>
    <mergeCell ref="AT219:AX219"/>
    <mergeCell ref="AZ219:BE219"/>
    <mergeCell ref="BG219:BL219"/>
    <mergeCell ref="P220:Q220"/>
    <mergeCell ref="AK220:AL220"/>
    <mergeCell ref="AN220:AO220"/>
    <mergeCell ref="AT220:AX220"/>
    <mergeCell ref="AZ220:BE220"/>
    <mergeCell ref="BG220:BL220"/>
    <mergeCell ref="AT218:AX218"/>
    <mergeCell ref="AZ218:BE218"/>
    <mergeCell ref="BG218:BL218"/>
    <mergeCell ref="H219:N220"/>
    <mergeCell ref="P219:Q219"/>
    <mergeCell ref="Z219:AB220"/>
    <mergeCell ref="AC219:AH220"/>
    <mergeCell ref="AI219:AI220"/>
    <mergeCell ref="AK219:AL219"/>
    <mergeCell ref="AN219:AO219"/>
    <mergeCell ref="Y218:Y220"/>
    <mergeCell ref="Z218:AB218"/>
    <mergeCell ref="AD218:AE218"/>
    <mergeCell ref="AG218:AH218"/>
    <mergeCell ref="AK218:AL218"/>
    <mergeCell ref="AN218:AQ218"/>
    <mergeCell ref="A218:B220"/>
    <mergeCell ref="C218:E220"/>
    <mergeCell ref="F218:G220"/>
    <mergeCell ref="H218:N218"/>
    <mergeCell ref="P218:Q218"/>
    <mergeCell ref="R218:X220"/>
    <mergeCell ref="AT216:AX216"/>
    <mergeCell ref="AZ216:BE216"/>
    <mergeCell ref="BG216:BL216"/>
    <mergeCell ref="P217:Q217"/>
    <mergeCell ref="AK217:AL217"/>
    <mergeCell ref="AN217:AO217"/>
    <mergeCell ref="AT217:AX217"/>
    <mergeCell ref="AZ217:BE217"/>
    <mergeCell ref="BG217:BL217"/>
    <mergeCell ref="AT215:AX215"/>
    <mergeCell ref="AZ215:BE215"/>
    <mergeCell ref="BG215:BL215"/>
    <mergeCell ref="H216:N217"/>
    <mergeCell ref="P216:Q216"/>
    <mergeCell ref="Z216:AB217"/>
    <mergeCell ref="AC216:AH217"/>
    <mergeCell ref="AI216:AI217"/>
    <mergeCell ref="AK216:AL216"/>
    <mergeCell ref="AN216:AO216"/>
    <mergeCell ref="Y215:Y217"/>
    <mergeCell ref="Z215:AB215"/>
    <mergeCell ref="AD215:AE215"/>
    <mergeCell ref="AG215:AH215"/>
    <mergeCell ref="AK215:AL215"/>
    <mergeCell ref="AN215:AQ215"/>
    <mergeCell ref="A215:B217"/>
    <mergeCell ref="C215:E217"/>
    <mergeCell ref="F215:G217"/>
    <mergeCell ref="H215:N215"/>
    <mergeCell ref="P215:Q215"/>
    <mergeCell ref="R215:X217"/>
    <mergeCell ref="AT213:AX213"/>
    <mergeCell ref="AZ213:BE213"/>
    <mergeCell ref="BG213:BL213"/>
    <mergeCell ref="P214:Q214"/>
    <mergeCell ref="AK214:AL214"/>
    <mergeCell ref="AN214:AO214"/>
    <mergeCell ref="AT214:AX214"/>
    <mergeCell ref="AZ214:BE214"/>
    <mergeCell ref="BG214:BL214"/>
    <mergeCell ref="AT212:AX212"/>
    <mergeCell ref="AZ212:BE212"/>
    <mergeCell ref="BG212:BL212"/>
    <mergeCell ref="H213:N214"/>
    <mergeCell ref="P213:Q213"/>
    <mergeCell ref="Z213:AB214"/>
    <mergeCell ref="AC213:AH214"/>
    <mergeCell ref="AI213:AI214"/>
    <mergeCell ref="AK213:AL213"/>
    <mergeCell ref="AN213:AO213"/>
    <mergeCell ref="Y212:Y214"/>
    <mergeCell ref="Z212:AB212"/>
    <mergeCell ref="AD212:AE212"/>
    <mergeCell ref="AG212:AH212"/>
    <mergeCell ref="AK212:AL212"/>
    <mergeCell ref="AN212:AQ212"/>
    <mergeCell ref="A212:B214"/>
    <mergeCell ref="C212:E214"/>
    <mergeCell ref="F212:G214"/>
    <mergeCell ref="H212:N212"/>
    <mergeCell ref="P212:Q212"/>
    <mergeCell ref="R212:X214"/>
    <mergeCell ref="AR206:AY207"/>
    <mergeCell ref="AZ206:BF211"/>
    <mergeCell ref="BG206:BM211"/>
    <mergeCell ref="F207:N211"/>
    <mergeCell ref="O207:Y211"/>
    <mergeCell ref="Z207:AI211"/>
    <mergeCell ref="AJ207:AQ211"/>
    <mergeCell ref="AR208:AY209"/>
    <mergeCell ref="AR210:AY211"/>
    <mergeCell ref="AD204:AE204"/>
    <mergeCell ref="AH204:AI204"/>
    <mergeCell ref="A206:B211"/>
    <mergeCell ref="C206:E211"/>
    <mergeCell ref="F206:N206"/>
    <mergeCell ref="O206:AQ206"/>
    <mergeCell ref="A194:BM198"/>
    <mergeCell ref="AZ200:BA201"/>
    <mergeCell ref="BB200:BF201"/>
    <mergeCell ref="BG200:BH201"/>
    <mergeCell ref="BI200:BK201"/>
    <mergeCell ref="U202:AQ203"/>
    <mergeCell ref="AT192:AX192"/>
    <mergeCell ref="AZ192:BE192"/>
    <mergeCell ref="BG192:BL192"/>
    <mergeCell ref="P193:Q193"/>
    <mergeCell ref="AK193:AL193"/>
    <mergeCell ref="AN193:AO193"/>
    <mergeCell ref="AT193:AX193"/>
    <mergeCell ref="AZ193:BE193"/>
    <mergeCell ref="BG193:BL193"/>
    <mergeCell ref="AT191:AX191"/>
    <mergeCell ref="AZ191:BE191"/>
    <mergeCell ref="BG191:BL191"/>
    <mergeCell ref="H192:N193"/>
    <mergeCell ref="P192:Q192"/>
    <mergeCell ref="Z192:AB193"/>
    <mergeCell ref="AC192:AH193"/>
    <mergeCell ref="AI192:AI193"/>
    <mergeCell ref="AK192:AL192"/>
    <mergeCell ref="AN192:AO192"/>
    <mergeCell ref="Y191:Y193"/>
    <mergeCell ref="Z191:AB191"/>
    <mergeCell ref="AD191:AE191"/>
    <mergeCell ref="AG191:AH191"/>
    <mergeCell ref="AK191:AL191"/>
    <mergeCell ref="AN191:AQ191"/>
    <mergeCell ref="A191:B193"/>
    <mergeCell ref="C191:E193"/>
    <mergeCell ref="F191:G193"/>
    <mergeCell ref="H191:N191"/>
    <mergeCell ref="P191:Q191"/>
    <mergeCell ref="R191:X193"/>
    <mergeCell ref="AT189:AX189"/>
    <mergeCell ref="AZ189:BE189"/>
    <mergeCell ref="BG189:BL189"/>
    <mergeCell ref="P190:Q190"/>
    <mergeCell ref="AK190:AL190"/>
    <mergeCell ref="AN190:AO190"/>
    <mergeCell ref="AT190:AX190"/>
    <mergeCell ref="AZ190:BE190"/>
    <mergeCell ref="BG190:BL190"/>
    <mergeCell ref="AT188:AX188"/>
    <mergeCell ref="AZ188:BE188"/>
    <mergeCell ref="BG188:BL188"/>
    <mergeCell ref="H189:N190"/>
    <mergeCell ref="P189:Q189"/>
    <mergeCell ref="Z189:AB190"/>
    <mergeCell ref="AC189:AH190"/>
    <mergeCell ref="AI189:AI190"/>
    <mergeCell ref="AK189:AL189"/>
    <mergeCell ref="AN189:AO189"/>
    <mergeCell ref="Y188:Y190"/>
    <mergeCell ref="Z188:AB188"/>
    <mergeCell ref="AD188:AE188"/>
    <mergeCell ref="AG188:AH188"/>
    <mergeCell ref="AK188:AL188"/>
    <mergeCell ref="AN188:AQ188"/>
    <mergeCell ref="A188:B190"/>
    <mergeCell ref="C188:E190"/>
    <mergeCell ref="F188:G190"/>
    <mergeCell ref="H188:N188"/>
    <mergeCell ref="P188:Q188"/>
    <mergeCell ref="R188:X190"/>
    <mergeCell ref="AT186:AX186"/>
    <mergeCell ref="AZ186:BE186"/>
    <mergeCell ref="BG186:BL186"/>
    <mergeCell ref="P187:Q187"/>
    <mergeCell ref="AK187:AL187"/>
    <mergeCell ref="AN187:AO187"/>
    <mergeCell ref="AT187:AX187"/>
    <mergeCell ref="AZ187:BE187"/>
    <mergeCell ref="BG187:BL187"/>
    <mergeCell ref="AT185:AX185"/>
    <mergeCell ref="AZ185:BE185"/>
    <mergeCell ref="BG185:BL185"/>
    <mergeCell ref="H186:N187"/>
    <mergeCell ref="P186:Q186"/>
    <mergeCell ref="Z186:AB187"/>
    <mergeCell ref="AC186:AH187"/>
    <mergeCell ref="AI186:AI187"/>
    <mergeCell ref="AK186:AL186"/>
    <mergeCell ref="AN186:AO186"/>
    <mergeCell ref="Y185:Y187"/>
    <mergeCell ref="Z185:AB185"/>
    <mergeCell ref="AD185:AE185"/>
    <mergeCell ref="AG185:AH185"/>
    <mergeCell ref="AK185:AL185"/>
    <mergeCell ref="AN185:AQ185"/>
    <mergeCell ref="A185:B187"/>
    <mergeCell ref="C185:E187"/>
    <mergeCell ref="F185:G187"/>
    <mergeCell ref="H185:N185"/>
    <mergeCell ref="P185:Q185"/>
    <mergeCell ref="R185:X187"/>
    <mergeCell ref="AT183:AX183"/>
    <mergeCell ref="AZ183:BE183"/>
    <mergeCell ref="BG183:BL183"/>
    <mergeCell ref="P184:Q184"/>
    <mergeCell ref="AK184:AL184"/>
    <mergeCell ref="AN184:AO184"/>
    <mergeCell ref="AT184:AX184"/>
    <mergeCell ref="AZ184:BE184"/>
    <mergeCell ref="BG184:BL184"/>
    <mergeCell ref="AT182:AX182"/>
    <mergeCell ref="AZ182:BE182"/>
    <mergeCell ref="BG182:BL182"/>
    <mergeCell ref="H183:N184"/>
    <mergeCell ref="P183:Q183"/>
    <mergeCell ref="Z183:AB184"/>
    <mergeCell ref="AC183:AH184"/>
    <mergeCell ref="AI183:AI184"/>
    <mergeCell ref="AK183:AL183"/>
    <mergeCell ref="AN183:AO183"/>
    <mergeCell ref="Y182:Y184"/>
    <mergeCell ref="Z182:AB182"/>
    <mergeCell ref="AD182:AE182"/>
    <mergeCell ref="AG182:AH182"/>
    <mergeCell ref="AK182:AL182"/>
    <mergeCell ref="AN182:AQ182"/>
    <mergeCell ref="A182:B184"/>
    <mergeCell ref="C182:E184"/>
    <mergeCell ref="F182:G184"/>
    <mergeCell ref="H182:N182"/>
    <mergeCell ref="P182:Q182"/>
    <mergeCell ref="R182:X184"/>
    <mergeCell ref="AT180:AX180"/>
    <mergeCell ref="AZ180:BE180"/>
    <mergeCell ref="BG180:BL180"/>
    <mergeCell ref="P181:Q181"/>
    <mergeCell ref="AK181:AL181"/>
    <mergeCell ref="AN181:AO181"/>
    <mergeCell ref="AT181:AX181"/>
    <mergeCell ref="AZ181:BE181"/>
    <mergeCell ref="BG181:BL181"/>
    <mergeCell ref="AT179:AX179"/>
    <mergeCell ref="AZ179:BE179"/>
    <mergeCell ref="BG179:BL179"/>
    <mergeCell ref="H180:N181"/>
    <mergeCell ref="P180:Q180"/>
    <mergeCell ref="Z180:AB181"/>
    <mergeCell ref="AC180:AH181"/>
    <mergeCell ref="AI180:AI181"/>
    <mergeCell ref="AK180:AL180"/>
    <mergeCell ref="AN180:AO180"/>
    <mergeCell ref="Y179:Y181"/>
    <mergeCell ref="Z179:AB179"/>
    <mergeCell ref="AD179:AE179"/>
    <mergeCell ref="AG179:AH179"/>
    <mergeCell ref="AK179:AL179"/>
    <mergeCell ref="AN179:AQ179"/>
    <mergeCell ref="A179:B181"/>
    <mergeCell ref="C179:E181"/>
    <mergeCell ref="F179:G181"/>
    <mergeCell ref="H179:N179"/>
    <mergeCell ref="P179:Q179"/>
    <mergeCell ref="R179:X181"/>
    <mergeCell ref="AR173:AY174"/>
    <mergeCell ref="AZ173:BF178"/>
    <mergeCell ref="BG173:BM178"/>
    <mergeCell ref="F174:N178"/>
    <mergeCell ref="O174:Y178"/>
    <mergeCell ref="Z174:AI178"/>
    <mergeCell ref="AJ174:AQ178"/>
    <mergeCell ref="AR175:AY176"/>
    <mergeCell ref="AR177:AY178"/>
    <mergeCell ref="AD171:AE171"/>
    <mergeCell ref="AH171:AI171"/>
    <mergeCell ref="A173:B178"/>
    <mergeCell ref="C173:E178"/>
    <mergeCell ref="F173:N173"/>
    <mergeCell ref="O173:AQ173"/>
    <mergeCell ref="A161:BM165"/>
    <mergeCell ref="AZ167:BA168"/>
    <mergeCell ref="BB167:BF168"/>
    <mergeCell ref="BG167:BH168"/>
    <mergeCell ref="BI167:BK168"/>
    <mergeCell ref="U169:AQ170"/>
    <mergeCell ref="AT159:AX159"/>
    <mergeCell ref="AZ159:BE159"/>
    <mergeCell ref="BG159:BL159"/>
    <mergeCell ref="P160:Q160"/>
    <mergeCell ref="AK160:AL160"/>
    <mergeCell ref="AN160:AO160"/>
    <mergeCell ref="AT160:AX160"/>
    <mergeCell ref="AZ160:BE160"/>
    <mergeCell ref="BG160:BL160"/>
    <mergeCell ref="AT158:AX158"/>
    <mergeCell ref="AZ158:BE158"/>
    <mergeCell ref="BG158:BL158"/>
    <mergeCell ref="H159:N160"/>
    <mergeCell ref="P159:Q159"/>
    <mergeCell ref="Z159:AB160"/>
    <mergeCell ref="AC159:AH160"/>
    <mergeCell ref="AI159:AI160"/>
    <mergeCell ref="AK159:AL159"/>
    <mergeCell ref="AN159:AO159"/>
    <mergeCell ref="Y158:Y160"/>
    <mergeCell ref="Z158:AB158"/>
    <mergeCell ref="AD158:AE158"/>
    <mergeCell ref="AG158:AH158"/>
    <mergeCell ref="AK158:AL158"/>
    <mergeCell ref="AN158:AQ158"/>
    <mergeCell ref="A158:B160"/>
    <mergeCell ref="C158:E160"/>
    <mergeCell ref="F158:G160"/>
    <mergeCell ref="H158:N158"/>
    <mergeCell ref="P158:Q158"/>
    <mergeCell ref="R158:X160"/>
    <mergeCell ref="AT156:AX156"/>
    <mergeCell ref="AZ156:BE156"/>
    <mergeCell ref="BG156:BL156"/>
    <mergeCell ref="P157:Q157"/>
    <mergeCell ref="AK157:AL157"/>
    <mergeCell ref="AN157:AO157"/>
    <mergeCell ref="AT157:AX157"/>
    <mergeCell ref="AZ157:BE157"/>
    <mergeCell ref="BG157:BL157"/>
    <mergeCell ref="AT155:AX155"/>
    <mergeCell ref="AZ155:BE155"/>
    <mergeCell ref="BG155:BL155"/>
    <mergeCell ref="H156:N157"/>
    <mergeCell ref="P156:Q156"/>
    <mergeCell ref="Z156:AB157"/>
    <mergeCell ref="AC156:AH157"/>
    <mergeCell ref="AI156:AI157"/>
    <mergeCell ref="AK156:AL156"/>
    <mergeCell ref="AN156:AO156"/>
    <mergeCell ref="Y155:Y157"/>
    <mergeCell ref="Z155:AB155"/>
    <mergeCell ref="AD155:AE155"/>
    <mergeCell ref="AG155:AH155"/>
    <mergeCell ref="AK155:AL155"/>
    <mergeCell ref="AN155:AQ155"/>
    <mergeCell ref="A155:B157"/>
    <mergeCell ref="C155:E157"/>
    <mergeCell ref="F155:G157"/>
    <mergeCell ref="H155:N155"/>
    <mergeCell ref="P155:Q155"/>
    <mergeCell ref="R155:X157"/>
    <mergeCell ref="AT153:AX153"/>
    <mergeCell ref="AZ153:BE153"/>
    <mergeCell ref="BG153:BL153"/>
    <mergeCell ref="P154:Q154"/>
    <mergeCell ref="AK154:AL154"/>
    <mergeCell ref="AN154:AO154"/>
    <mergeCell ref="AT154:AX154"/>
    <mergeCell ref="AZ154:BE154"/>
    <mergeCell ref="BG154:BL154"/>
    <mergeCell ref="AT152:AX152"/>
    <mergeCell ref="AZ152:BE152"/>
    <mergeCell ref="BG152:BL152"/>
    <mergeCell ref="H153:N154"/>
    <mergeCell ref="P153:Q153"/>
    <mergeCell ref="Z153:AB154"/>
    <mergeCell ref="AC153:AH154"/>
    <mergeCell ref="AI153:AI154"/>
    <mergeCell ref="AK153:AL153"/>
    <mergeCell ref="AN153:AO153"/>
    <mergeCell ref="Y152:Y154"/>
    <mergeCell ref="Z152:AB152"/>
    <mergeCell ref="AD152:AE152"/>
    <mergeCell ref="AG152:AH152"/>
    <mergeCell ref="AK152:AL152"/>
    <mergeCell ref="AN152:AQ152"/>
    <mergeCell ref="A152:B154"/>
    <mergeCell ref="C152:E154"/>
    <mergeCell ref="F152:G154"/>
    <mergeCell ref="H152:N152"/>
    <mergeCell ref="P152:Q152"/>
    <mergeCell ref="R152:X154"/>
    <mergeCell ref="AT150:AX150"/>
    <mergeCell ref="AZ150:BE150"/>
    <mergeCell ref="BG150:BL150"/>
    <mergeCell ref="P151:Q151"/>
    <mergeCell ref="AK151:AL151"/>
    <mergeCell ref="AN151:AO151"/>
    <mergeCell ref="AT151:AX151"/>
    <mergeCell ref="AZ151:BE151"/>
    <mergeCell ref="BG151:BL151"/>
    <mergeCell ref="AT149:AX149"/>
    <mergeCell ref="AZ149:BE149"/>
    <mergeCell ref="BG149:BL149"/>
    <mergeCell ref="H150:N151"/>
    <mergeCell ref="P150:Q150"/>
    <mergeCell ref="Z150:AB151"/>
    <mergeCell ref="AC150:AH151"/>
    <mergeCell ref="AI150:AI151"/>
    <mergeCell ref="AK150:AL150"/>
    <mergeCell ref="AN150:AO150"/>
    <mergeCell ref="Y149:Y151"/>
    <mergeCell ref="Z149:AB149"/>
    <mergeCell ref="AD149:AE149"/>
    <mergeCell ref="AG149:AH149"/>
    <mergeCell ref="AK149:AL149"/>
    <mergeCell ref="AN149:AQ149"/>
    <mergeCell ref="A149:B151"/>
    <mergeCell ref="C149:E151"/>
    <mergeCell ref="F149:G151"/>
    <mergeCell ref="H149:N149"/>
    <mergeCell ref="P149:Q149"/>
    <mergeCell ref="R149:X151"/>
    <mergeCell ref="AT147:AX147"/>
    <mergeCell ref="AZ147:BE147"/>
    <mergeCell ref="BG147:BL147"/>
    <mergeCell ref="P148:Q148"/>
    <mergeCell ref="AK148:AL148"/>
    <mergeCell ref="AN148:AO148"/>
    <mergeCell ref="AT148:AX148"/>
    <mergeCell ref="AZ148:BE148"/>
    <mergeCell ref="BG148:BL148"/>
    <mergeCell ref="AT146:AX146"/>
    <mergeCell ref="AZ146:BE146"/>
    <mergeCell ref="BG146:BL146"/>
    <mergeCell ref="H147:N148"/>
    <mergeCell ref="P147:Q147"/>
    <mergeCell ref="Z147:AB148"/>
    <mergeCell ref="AC147:AH148"/>
    <mergeCell ref="AI147:AI148"/>
    <mergeCell ref="AK147:AL147"/>
    <mergeCell ref="AN147:AO147"/>
    <mergeCell ref="Y146:Y148"/>
    <mergeCell ref="Z146:AB146"/>
    <mergeCell ref="AD146:AE146"/>
    <mergeCell ref="AG146:AH146"/>
    <mergeCell ref="AK146:AL146"/>
    <mergeCell ref="AN146:AQ146"/>
    <mergeCell ref="A146:B148"/>
    <mergeCell ref="C146:E148"/>
    <mergeCell ref="F146:G148"/>
    <mergeCell ref="H146:N146"/>
    <mergeCell ref="P146:Q146"/>
    <mergeCell ref="R146:X148"/>
    <mergeCell ref="AR140:AY141"/>
    <mergeCell ref="AZ140:BF145"/>
    <mergeCell ref="BG140:BM145"/>
    <mergeCell ref="F141:N145"/>
    <mergeCell ref="O141:Y145"/>
    <mergeCell ref="Z141:AI145"/>
    <mergeCell ref="AJ141:AQ145"/>
    <mergeCell ref="AR142:AY143"/>
    <mergeCell ref="AR144:AY145"/>
    <mergeCell ref="AD138:AE138"/>
    <mergeCell ref="AH138:AI138"/>
    <mergeCell ref="A140:B145"/>
    <mergeCell ref="C140:E145"/>
    <mergeCell ref="F140:N140"/>
    <mergeCell ref="O140:AQ140"/>
    <mergeCell ref="A128:BM132"/>
    <mergeCell ref="AZ134:BA135"/>
    <mergeCell ref="BB134:BF135"/>
    <mergeCell ref="BG134:BH135"/>
    <mergeCell ref="BI134:BK135"/>
    <mergeCell ref="U136:AQ137"/>
    <mergeCell ref="AT126:AX126"/>
    <mergeCell ref="AZ126:BE126"/>
    <mergeCell ref="BG126:BL126"/>
    <mergeCell ref="P127:Q127"/>
    <mergeCell ref="AK127:AL127"/>
    <mergeCell ref="AN127:AO127"/>
    <mergeCell ref="AT127:AX127"/>
    <mergeCell ref="AZ127:BE127"/>
    <mergeCell ref="BG127:BL127"/>
    <mergeCell ref="AT125:AX125"/>
    <mergeCell ref="AZ125:BE125"/>
    <mergeCell ref="BG125:BL125"/>
    <mergeCell ref="H126:N127"/>
    <mergeCell ref="P126:Q126"/>
    <mergeCell ref="Z126:AB127"/>
    <mergeCell ref="AC126:AH127"/>
    <mergeCell ref="AI126:AI127"/>
    <mergeCell ref="AK126:AL126"/>
    <mergeCell ref="AN126:AO126"/>
    <mergeCell ref="Y125:Y127"/>
    <mergeCell ref="Z125:AB125"/>
    <mergeCell ref="AD125:AE125"/>
    <mergeCell ref="AG125:AH125"/>
    <mergeCell ref="AK125:AL125"/>
    <mergeCell ref="AN125:AQ125"/>
    <mergeCell ref="A125:B127"/>
    <mergeCell ref="C125:E127"/>
    <mergeCell ref="F125:G127"/>
    <mergeCell ref="H125:N125"/>
    <mergeCell ref="P125:Q125"/>
    <mergeCell ref="R125:X127"/>
    <mergeCell ref="AT123:AX123"/>
    <mergeCell ref="AZ123:BE123"/>
    <mergeCell ref="BG123:BL123"/>
    <mergeCell ref="P124:Q124"/>
    <mergeCell ref="AK124:AL124"/>
    <mergeCell ref="AN124:AO124"/>
    <mergeCell ref="AT124:AX124"/>
    <mergeCell ref="AZ124:BE124"/>
    <mergeCell ref="BG124:BL124"/>
    <mergeCell ref="AT122:AX122"/>
    <mergeCell ref="AZ122:BE122"/>
    <mergeCell ref="BG122:BL122"/>
    <mergeCell ref="H123:N124"/>
    <mergeCell ref="P123:Q123"/>
    <mergeCell ref="Z123:AB124"/>
    <mergeCell ref="AC123:AH124"/>
    <mergeCell ref="AI123:AI124"/>
    <mergeCell ref="AK123:AL123"/>
    <mergeCell ref="AN123:AO123"/>
    <mergeCell ref="Y122:Y124"/>
    <mergeCell ref="Z122:AB122"/>
    <mergeCell ref="AD122:AE122"/>
    <mergeCell ref="AG122:AH122"/>
    <mergeCell ref="AK122:AL122"/>
    <mergeCell ref="AN122:AQ122"/>
    <mergeCell ref="A122:B124"/>
    <mergeCell ref="C122:E124"/>
    <mergeCell ref="F122:G124"/>
    <mergeCell ref="H122:N122"/>
    <mergeCell ref="P122:Q122"/>
    <mergeCell ref="R122:X124"/>
    <mergeCell ref="AT120:AX120"/>
    <mergeCell ref="AZ120:BE120"/>
    <mergeCell ref="BG120:BL120"/>
    <mergeCell ref="P121:Q121"/>
    <mergeCell ref="AK121:AL121"/>
    <mergeCell ref="AN121:AO121"/>
    <mergeCell ref="AT121:AX121"/>
    <mergeCell ref="AZ121:BE121"/>
    <mergeCell ref="BG121:BL121"/>
    <mergeCell ref="AT119:AX119"/>
    <mergeCell ref="AZ119:BE119"/>
    <mergeCell ref="BG119:BL119"/>
    <mergeCell ref="H120:N121"/>
    <mergeCell ref="P120:Q120"/>
    <mergeCell ref="Z120:AB121"/>
    <mergeCell ref="AC120:AH121"/>
    <mergeCell ref="AI120:AI121"/>
    <mergeCell ref="AK120:AL120"/>
    <mergeCell ref="AN120:AO120"/>
    <mergeCell ref="Y119:Y121"/>
    <mergeCell ref="Z119:AB119"/>
    <mergeCell ref="AD119:AE119"/>
    <mergeCell ref="AG119:AH119"/>
    <mergeCell ref="AK119:AL119"/>
    <mergeCell ref="AN119:AQ119"/>
    <mergeCell ref="A119:B121"/>
    <mergeCell ref="C119:E121"/>
    <mergeCell ref="F119:G121"/>
    <mergeCell ref="H119:N119"/>
    <mergeCell ref="P119:Q119"/>
    <mergeCell ref="R119:X121"/>
    <mergeCell ref="AT117:AX117"/>
    <mergeCell ref="AZ117:BE117"/>
    <mergeCell ref="BG117:BL117"/>
    <mergeCell ref="P118:Q118"/>
    <mergeCell ref="AK118:AL118"/>
    <mergeCell ref="AN118:AO118"/>
    <mergeCell ref="AT118:AX118"/>
    <mergeCell ref="AZ118:BE118"/>
    <mergeCell ref="BG118:BL118"/>
    <mergeCell ref="AT116:AX116"/>
    <mergeCell ref="AZ116:BE116"/>
    <mergeCell ref="BG116:BL116"/>
    <mergeCell ref="H117:N118"/>
    <mergeCell ref="P117:Q117"/>
    <mergeCell ref="Z117:AB118"/>
    <mergeCell ref="AC117:AH118"/>
    <mergeCell ref="AI117:AI118"/>
    <mergeCell ref="AK117:AL117"/>
    <mergeCell ref="AN117:AO117"/>
    <mergeCell ref="Y116:Y118"/>
    <mergeCell ref="Z116:AB116"/>
    <mergeCell ref="AD116:AE116"/>
    <mergeCell ref="AG116:AH116"/>
    <mergeCell ref="AK116:AL116"/>
    <mergeCell ref="AN116:AQ116"/>
    <mergeCell ref="A116:B118"/>
    <mergeCell ref="C116:E118"/>
    <mergeCell ref="F116:G118"/>
    <mergeCell ref="H116:N116"/>
    <mergeCell ref="P116:Q116"/>
    <mergeCell ref="R116:X118"/>
    <mergeCell ref="AT114:AX114"/>
    <mergeCell ref="AZ114:BE114"/>
    <mergeCell ref="BG114:BL114"/>
    <mergeCell ref="P115:Q115"/>
    <mergeCell ref="AK115:AL115"/>
    <mergeCell ref="AN115:AO115"/>
    <mergeCell ref="AT115:AX115"/>
    <mergeCell ref="AZ115:BE115"/>
    <mergeCell ref="BG115:BL115"/>
    <mergeCell ref="AT113:AX113"/>
    <mergeCell ref="AZ113:BE113"/>
    <mergeCell ref="BG113:BL113"/>
    <mergeCell ref="H114:N115"/>
    <mergeCell ref="P114:Q114"/>
    <mergeCell ref="Z114:AB115"/>
    <mergeCell ref="AC114:AH115"/>
    <mergeCell ref="AI114:AI115"/>
    <mergeCell ref="AK114:AL114"/>
    <mergeCell ref="AN114:AO114"/>
    <mergeCell ref="Y113:Y115"/>
    <mergeCell ref="Z113:AB113"/>
    <mergeCell ref="AD113:AE113"/>
    <mergeCell ref="AG113:AH113"/>
    <mergeCell ref="AK113:AL113"/>
    <mergeCell ref="AN113:AQ113"/>
    <mergeCell ref="A113:B115"/>
    <mergeCell ref="C113:E115"/>
    <mergeCell ref="F113:G115"/>
    <mergeCell ref="H113:N113"/>
    <mergeCell ref="P113:Q113"/>
    <mergeCell ref="R113:X115"/>
    <mergeCell ref="AR107:AY108"/>
    <mergeCell ref="AZ107:BF112"/>
    <mergeCell ref="BG107:BM112"/>
    <mergeCell ref="F108:N112"/>
    <mergeCell ref="O108:Y112"/>
    <mergeCell ref="Z108:AI112"/>
    <mergeCell ref="AJ108:AQ112"/>
    <mergeCell ref="AR109:AY110"/>
    <mergeCell ref="AR111:AY112"/>
    <mergeCell ref="AD105:AE105"/>
    <mergeCell ref="AH105:AI105"/>
    <mergeCell ref="A107:B112"/>
    <mergeCell ref="C107:E112"/>
    <mergeCell ref="F107:N107"/>
    <mergeCell ref="O107:AQ107"/>
    <mergeCell ref="A95:BM99"/>
    <mergeCell ref="AZ101:BA102"/>
    <mergeCell ref="BB101:BF102"/>
    <mergeCell ref="BG101:BH102"/>
    <mergeCell ref="BI101:BK102"/>
    <mergeCell ref="U103:AQ104"/>
    <mergeCell ref="AT93:AX93"/>
    <mergeCell ref="AZ93:BE93"/>
    <mergeCell ref="BG93:BL93"/>
    <mergeCell ref="P94:Q94"/>
    <mergeCell ref="AK94:AL94"/>
    <mergeCell ref="AN94:AO94"/>
    <mergeCell ref="AT94:AX94"/>
    <mergeCell ref="AZ94:BE94"/>
    <mergeCell ref="BG94:BL94"/>
    <mergeCell ref="AT92:AX92"/>
    <mergeCell ref="AZ92:BE92"/>
    <mergeCell ref="BG92:BL92"/>
    <mergeCell ref="H93:N94"/>
    <mergeCell ref="P93:Q93"/>
    <mergeCell ref="Z93:AB94"/>
    <mergeCell ref="AC93:AH94"/>
    <mergeCell ref="AI93:AI94"/>
    <mergeCell ref="AK93:AL93"/>
    <mergeCell ref="AN93:AO93"/>
    <mergeCell ref="Y92:Y94"/>
    <mergeCell ref="Z92:AB92"/>
    <mergeCell ref="AD92:AE92"/>
    <mergeCell ref="AG92:AH92"/>
    <mergeCell ref="AK92:AL92"/>
    <mergeCell ref="AN92:AQ92"/>
    <mergeCell ref="A92:B94"/>
    <mergeCell ref="C92:E94"/>
    <mergeCell ref="F92:G94"/>
    <mergeCell ref="H92:N92"/>
    <mergeCell ref="P92:Q92"/>
    <mergeCell ref="R92:X94"/>
    <mergeCell ref="AT90:AX90"/>
    <mergeCell ref="AZ90:BE90"/>
    <mergeCell ref="BG90:BL90"/>
    <mergeCell ref="P91:Q91"/>
    <mergeCell ref="AK91:AL91"/>
    <mergeCell ref="AN91:AO91"/>
    <mergeCell ref="AT91:AX91"/>
    <mergeCell ref="AZ91:BE91"/>
    <mergeCell ref="BG91:BL91"/>
    <mergeCell ref="AT89:AX89"/>
    <mergeCell ref="AZ89:BE89"/>
    <mergeCell ref="BG89:BL89"/>
    <mergeCell ref="H90:N91"/>
    <mergeCell ref="P90:Q90"/>
    <mergeCell ref="Z90:AB91"/>
    <mergeCell ref="AC90:AH91"/>
    <mergeCell ref="AI90:AI91"/>
    <mergeCell ref="AK90:AL90"/>
    <mergeCell ref="AN90:AO90"/>
    <mergeCell ref="Y89:Y91"/>
    <mergeCell ref="Z89:AB89"/>
    <mergeCell ref="AD89:AE89"/>
    <mergeCell ref="AG89:AH89"/>
    <mergeCell ref="AK89:AL89"/>
    <mergeCell ref="AN89:AQ89"/>
    <mergeCell ref="A89:B91"/>
    <mergeCell ref="C89:E91"/>
    <mergeCell ref="F89:G91"/>
    <mergeCell ref="H89:N89"/>
    <mergeCell ref="P89:Q89"/>
    <mergeCell ref="R89:X91"/>
    <mergeCell ref="AT87:AX87"/>
    <mergeCell ref="AZ87:BE87"/>
    <mergeCell ref="BG87:BL87"/>
    <mergeCell ref="P88:Q88"/>
    <mergeCell ref="AK88:AL88"/>
    <mergeCell ref="AN88:AO88"/>
    <mergeCell ref="AT88:AX88"/>
    <mergeCell ref="AZ88:BE88"/>
    <mergeCell ref="BG88:BL88"/>
    <mergeCell ref="AT86:AX86"/>
    <mergeCell ref="AZ86:BE86"/>
    <mergeCell ref="BG86:BL86"/>
    <mergeCell ref="H87:N88"/>
    <mergeCell ref="P87:Q87"/>
    <mergeCell ref="Z87:AB88"/>
    <mergeCell ref="AC87:AH88"/>
    <mergeCell ref="AI87:AI88"/>
    <mergeCell ref="AK87:AL87"/>
    <mergeCell ref="AN87:AO87"/>
    <mergeCell ref="Y86:Y88"/>
    <mergeCell ref="Z86:AB86"/>
    <mergeCell ref="AD86:AE86"/>
    <mergeCell ref="AG86:AH86"/>
    <mergeCell ref="AK86:AL86"/>
    <mergeCell ref="AN86:AQ86"/>
    <mergeCell ref="A86:B88"/>
    <mergeCell ref="C86:E88"/>
    <mergeCell ref="F86:G88"/>
    <mergeCell ref="H86:N86"/>
    <mergeCell ref="P86:Q86"/>
    <mergeCell ref="R86:X88"/>
    <mergeCell ref="AT84:AX84"/>
    <mergeCell ref="AZ84:BE84"/>
    <mergeCell ref="BG84:BL84"/>
    <mergeCell ref="P85:Q85"/>
    <mergeCell ref="AK85:AL85"/>
    <mergeCell ref="AN85:AO85"/>
    <mergeCell ref="AT85:AX85"/>
    <mergeCell ref="AZ85:BE85"/>
    <mergeCell ref="BG85:BL85"/>
    <mergeCell ref="AT83:AX83"/>
    <mergeCell ref="AZ83:BE83"/>
    <mergeCell ref="BG83:BL83"/>
    <mergeCell ref="H84:N85"/>
    <mergeCell ref="P84:Q84"/>
    <mergeCell ref="Z84:AB85"/>
    <mergeCell ref="AC84:AH85"/>
    <mergeCell ref="AI84:AI85"/>
    <mergeCell ref="AK84:AL84"/>
    <mergeCell ref="AN84:AO84"/>
    <mergeCell ref="Y83:Y85"/>
    <mergeCell ref="Z83:AB83"/>
    <mergeCell ref="AD83:AE83"/>
    <mergeCell ref="AG83:AH83"/>
    <mergeCell ref="AK83:AL83"/>
    <mergeCell ref="AN83:AQ83"/>
    <mergeCell ref="A83:B85"/>
    <mergeCell ref="C83:E85"/>
    <mergeCell ref="F83:G85"/>
    <mergeCell ref="H83:N83"/>
    <mergeCell ref="P83:Q83"/>
    <mergeCell ref="R83:X85"/>
    <mergeCell ref="AT81:AX81"/>
    <mergeCell ref="AZ81:BE81"/>
    <mergeCell ref="BG81:BL81"/>
    <mergeCell ref="P82:Q82"/>
    <mergeCell ref="AK82:AL82"/>
    <mergeCell ref="AN82:AO82"/>
    <mergeCell ref="AT82:AX82"/>
    <mergeCell ref="AZ82:BE82"/>
    <mergeCell ref="BG82:BL82"/>
    <mergeCell ref="AT80:AX80"/>
    <mergeCell ref="AZ80:BE80"/>
    <mergeCell ref="BG80:BL80"/>
    <mergeCell ref="H81:N82"/>
    <mergeCell ref="P81:Q81"/>
    <mergeCell ref="Z81:AB82"/>
    <mergeCell ref="AC81:AH82"/>
    <mergeCell ref="AI81:AI82"/>
    <mergeCell ref="AK81:AL81"/>
    <mergeCell ref="AN81:AO81"/>
    <mergeCell ref="Y80:Y82"/>
    <mergeCell ref="Z80:AB80"/>
    <mergeCell ref="AD80:AE80"/>
    <mergeCell ref="AG80:AH80"/>
    <mergeCell ref="AK80:AL80"/>
    <mergeCell ref="AN80:AQ80"/>
    <mergeCell ref="A80:B82"/>
    <mergeCell ref="C80:E82"/>
    <mergeCell ref="F80:G82"/>
    <mergeCell ref="H80:N80"/>
    <mergeCell ref="P80:Q80"/>
    <mergeCell ref="R80:X82"/>
    <mergeCell ref="AR74:AY75"/>
    <mergeCell ref="AZ74:BF79"/>
    <mergeCell ref="BG74:BM79"/>
    <mergeCell ref="F75:N79"/>
    <mergeCell ref="O75:Y79"/>
    <mergeCell ref="Z75:AI79"/>
    <mergeCell ref="AJ75:AQ79"/>
    <mergeCell ref="AR76:AY77"/>
    <mergeCell ref="AR78:AY79"/>
    <mergeCell ref="AD72:AE72"/>
    <mergeCell ref="AH72:AI72"/>
    <mergeCell ref="A74:B79"/>
    <mergeCell ref="C74:E79"/>
    <mergeCell ref="F74:N74"/>
    <mergeCell ref="O74:AQ74"/>
    <mergeCell ref="A62:BM66"/>
    <mergeCell ref="AZ68:BA69"/>
    <mergeCell ref="BB68:BF69"/>
    <mergeCell ref="BG68:BH69"/>
    <mergeCell ref="BI68:BK69"/>
    <mergeCell ref="U70:AQ71"/>
    <mergeCell ref="AT60:AX60"/>
    <mergeCell ref="AZ60:BE60"/>
    <mergeCell ref="BG60:BL60"/>
    <mergeCell ref="P61:Q61"/>
    <mergeCell ref="AK61:AL61"/>
    <mergeCell ref="AN61:AO61"/>
    <mergeCell ref="AT61:AX61"/>
    <mergeCell ref="AZ61:BE61"/>
    <mergeCell ref="BG61:BL61"/>
    <mergeCell ref="AT59:AX59"/>
    <mergeCell ref="AZ59:BE59"/>
    <mergeCell ref="BG59:BL59"/>
    <mergeCell ref="H60:N61"/>
    <mergeCell ref="P60:Q60"/>
    <mergeCell ref="Z60:AB61"/>
    <mergeCell ref="AC60:AH61"/>
    <mergeCell ref="AI60:AI61"/>
    <mergeCell ref="AK60:AL60"/>
    <mergeCell ref="AN60:AO60"/>
    <mergeCell ref="Y59:Y61"/>
    <mergeCell ref="Z59:AB59"/>
    <mergeCell ref="AD59:AE59"/>
    <mergeCell ref="AG59:AH59"/>
    <mergeCell ref="AK59:AL59"/>
    <mergeCell ref="AN59:AQ59"/>
    <mergeCell ref="A59:B61"/>
    <mergeCell ref="C59:E61"/>
    <mergeCell ref="F59:G61"/>
    <mergeCell ref="H59:N59"/>
    <mergeCell ref="P59:Q59"/>
    <mergeCell ref="R59:X61"/>
    <mergeCell ref="AT57:AX57"/>
    <mergeCell ref="AZ57:BE57"/>
    <mergeCell ref="BG57:BL57"/>
    <mergeCell ref="P58:Q58"/>
    <mergeCell ref="AK58:AL58"/>
    <mergeCell ref="AN58:AO58"/>
    <mergeCell ref="AT58:AX58"/>
    <mergeCell ref="AZ58:BE58"/>
    <mergeCell ref="BG58:BL58"/>
    <mergeCell ref="AT56:AX56"/>
    <mergeCell ref="AZ56:BE56"/>
    <mergeCell ref="BG56:BL56"/>
    <mergeCell ref="H57:N58"/>
    <mergeCell ref="P57:Q57"/>
    <mergeCell ref="Z57:AB58"/>
    <mergeCell ref="AC57:AH58"/>
    <mergeCell ref="AI57:AI58"/>
    <mergeCell ref="AK57:AL57"/>
    <mergeCell ref="AN57:AO57"/>
    <mergeCell ref="Y56:Y58"/>
    <mergeCell ref="Z56:AB56"/>
    <mergeCell ref="AD56:AE56"/>
    <mergeCell ref="AG56:AH56"/>
    <mergeCell ref="AK56:AL56"/>
    <mergeCell ref="AN56:AQ56"/>
    <mergeCell ref="A56:B58"/>
    <mergeCell ref="C56:E58"/>
    <mergeCell ref="F56:G58"/>
    <mergeCell ref="H56:N56"/>
    <mergeCell ref="P56:Q56"/>
    <mergeCell ref="R56:X58"/>
    <mergeCell ref="AT54:AX54"/>
    <mergeCell ref="AZ54:BE54"/>
    <mergeCell ref="BG54:BL54"/>
    <mergeCell ref="P55:Q55"/>
    <mergeCell ref="AK55:AL55"/>
    <mergeCell ref="AN55:AO55"/>
    <mergeCell ref="AT55:AX55"/>
    <mergeCell ref="AZ55:BE55"/>
    <mergeCell ref="BG55:BL55"/>
    <mergeCell ref="AT53:AX53"/>
    <mergeCell ref="AZ53:BE53"/>
    <mergeCell ref="BG53:BL53"/>
    <mergeCell ref="H54:N55"/>
    <mergeCell ref="P54:Q54"/>
    <mergeCell ref="Z54:AB55"/>
    <mergeCell ref="AC54:AH55"/>
    <mergeCell ref="AI54:AI55"/>
    <mergeCell ref="AK54:AL54"/>
    <mergeCell ref="AN54:AO54"/>
    <mergeCell ref="Y53:Y55"/>
    <mergeCell ref="Z53:AB53"/>
    <mergeCell ref="AD53:AE53"/>
    <mergeCell ref="AG53:AH53"/>
    <mergeCell ref="AK53:AL53"/>
    <mergeCell ref="AN53:AQ53"/>
    <mergeCell ref="A53:B55"/>
    <mergeCell ref="C53:E55"/>
    <mergeCell ref="F53:G55"/>
    <mergeCell ref="H53:N53"/>
    <mergeCell ref="P53:Q53"/>
    <mergeCell ref="R53:X55"/>
    <mergeCell ref="AT51:AX51"/>
    <mergeCell ref="AZ51:BE51"/>
    <mergeCell ref="BG51:BL51"/>
    <mergeCell ref="P52:Q52"/>
    <mergeCell ref="AK52:AL52"/>
    <mergeCell ref="AN52:AO52"/>
    <mergeCell ref="AT52:AX52"/>
    <mergeCell ref="AZ52:BE52"/>
    <mergeCell ref="BG52:BL52"/>
    <mergeCell ref="AT50:AX50"/>
    <mergeCell ref="AZ50:BE50"/>
    <mergeCell ref="BG50:BL50"/>
    <mergeCell ref="H51:N52"/>
    <mergeCell ref="P51:Q51"/>
    <mergeCell ref="Z51:AB52"/>
    <mergeCell ref="AC51:AH52"/>
    <mergeCell ref="AI51:AI52"/>
    <mergeCell ref="AK51:AL51"/>
    <mergeCell ref="AN51:AO51"/>
    <mergeCell ref="Y50:Y52"/>
    <mergeCell ref="Z50:AB50"/>
    <mergeCell ref="AD50:AE50"/>
    <mergeCell ref="AG50:AH50"/>
    <mergeCell ref="AK50:AL50"/>
    <mergeCell ref="AN50:AQ50"/>
    <mergeCell ref="A50:B52"/>
    <mergeCell ref="C50:E52"/>
    <mergeCell ref="F50:G52"/>
    <mergeCell ref="H50:N50"/>
    <mergeCell ref="P50:Q50"/>
    <mergeCell ref="R50:X52"/>
    <mergeCell ref="AT48:AX48"/>
    <mergeCell ref="AZ48:BE48"/>
    <mergeCell ref="BG48:BL48"/>
    <mergeCell ref="P49:Q49"/>
    <mergeCell ref="AK49:AL49"/>
    <mergeCell ref="AN49:AO49"/>
    <mergeCell ref="AT49:AX49"/>
    <mergeCell ref="AZ49:BE49"/>
    <mergeCell ref="BG49:BL49"/>
    <mergeCell ref="AT47:AX47"/>
    <mergeCell ref="AZ47:BE47"/>
    <mergeCell ref="BG47:BL47"/>
    <mergeCell ref="H48:N49"/>
    <mergeCell ref="P48:Q48"/>
    <mergeCell ref="Z48:AB49"/>
    <mergeCell ref="AC48:AH49"/>
    <mergeCell ref="AI48:AI49"/>
    <mergeCell ref="AK48:AL48"/>
    <mergeCell ref="AN48:AO48"/>
    <mergeCell ref="Y47:Y49"/>
    <mergeCell ref="Z47:AB47"/>
    <mergeCell ref="AD47:AE47"/>
    <mergeCell ref="AG47:AH47"/>
    <mergeCell ref="AK47:AL47"/>
    <mergeCell ref="AN47:AQ47"/>
    <mergeCell ref="A47:B49"/>
    <mergeCell ref="C47:E49"/>
    <mergeCell ref="F47:G49"/>
    <mergeCell ref="H47:N47"/>
    <mergeCell ref="P47:Q47"/>
    <mergeCell ref="R47:X49"/>
    <mergeCell ref="AR41:AY42"/>
    <mergeCell ref="AZ41:BF46"/>
    <mergeCell ref="BG41:BM46"/>
    <mergeCell ref="F42:N46"/>
    <mergeCell ref="O42:Y46"/>
    <mergeCell ref="Z42:AI46"/>
    <mergeCell ref="AJ42:AQ46"/>
    <mergeCell ref="AR43:AY44"/>
    <mergeCell ref="AR45:AY46"/>
    <mergeCell ref="AD39:AE39"/>
    <mergeCell ref="AH39:AI39"/>
    <mergeCell ref="A41:B46"/>
    <mergeCell ref="C41:E46"/>
    <mergeCell ref="F41:N41"/>
    <mergeCell ref="O41:AQ41"/>
    <mergeCell ref="A29:BM33"/>
    <mergeCell ref="AZ35:BA36"/>
    <mergeCell ref="BB35:BF36"/>
    <mergeCell ref="BG35:BH36"/>
    <mergeCell ref="BI35:BK36"/>
    <mergeCell ref="U37:AQ38"/>
    <mergeCell ref="AT27:AX27"/>
    <mergeCell ref="AZ27:BE27"/>
    <mergeCell ref="BG27:BL27"/>
    <mergeCell ref="P28:Q28"/>
    <mergeCell ref="AK28:AL28"/>
    <mergeCell ref="AN28:AO28"/>
    <mergeCell ref="AT28:AX28"/>
    <mergeCell ref="AZ28:BE28"/>
    <mergeCell ref="BG28:BL28"/>
    <mergeCell ref="AT26:AX26"/>
    <mergeCell ref="AZ26:BE26"/>
    <mergeCell ref="BG26:BL26"/>
    <mergeCell ref="H27:N28"/>
    <mergeCell ref="P27:Q27"/>
    <mergeCell ref="Z27:AB28"/>
    <mergeCell ref="AC27:AH28"/>
    <mergeCell ref="AI27:AI28"/>
    <mergeCell ref="AK27:AL27"/>
    <mergeCell ref="AN27:AO27"/>
    <mergeCell ref="Y26:Y28"/>
    <mergeCell ref="Z26:AB26"/>
    <mergeCell ref="AD26:AE26"/>
    <mergeCell ref="AG26:AH26"/>
    <mergeCell ref="AK26:AL26"/>
    <mergeCell ref="AN26:AQ26"/>
    <mergeCell ref="A26:B28"/>
    <mergeCell ref="C26:E28"/>
    <mergeCell ref="F26:G28"/>
    <mergeCell ref="H26:N26"/>
    <mergeCell ref="P26:Q26"/>
    <mergeCell ref="R26:X28"/>
    <mergeCell ref="AT24:AX24"/>
    <mergeCell ref="AZ24:BE24"/>
    <mergeCell ref="BG24:BL24"/>
    <mergeCell ref="P25:Q25"/>
    <mergeCell ref="AK25:AL25"/>
    <mergeCell ref="AN25:AO25"/>
    <mergeCell ref="AT25:AX25"/>
    <mergeCell ref="AZ25:BE25"/>
    <mergeCell ref="BG25:BL25"/>
    <mergeCell ref="AT23:AX23"/>
    <mergeCell ref="AZ23:BE23"/>
    <mergeCell ref="BG23:BL23"/>
    <mergeCell ref="H24:N25"/>
    <mergeCell ref="P24:Q24"/>
    <mergeCell ref="Z24:AB25"/>
    <mergeCell ref="AC24:AH25"/>
    <mergeCell ref="AI24:AI25"/>
    <mergeCell ref="AK24:AL24"/>
    <mergeCell ref="AN24:AO24"/>
    <mergeCell ref="Y23:Y25"/>
    <mergeCell ref="Z23:AB23"/>
    <mergeCell ref="AD23:AE23"/>
    <mergeCell ref="AG23:AH23"/>
    <mergeCell ref="AK23:AL23"/>
    <mergeCell ref="AN23:AQ23"/>
    <mergeCell ref="A23:B25"/>
    <mergeCell ref="C23:E25"/>
    <mergeCell ref="F23:G25"/>
    <mergeCell ref="H23:N23"/>
    <mergeCell ref="P23:Q23"/>
    <mergeCell ref="R23:X25"/>
    <mergeCell ref="AT21:AX21"/>
    <mergeCell ref="AZ21:BE21"/>
    <mergeCell ref="BG21:BL21"/>
    <mergeCell ref="P22:Q22"/>
    <mergeCell ref="AK22:AL22"/>
    <mergeCell ref="AN22:AO22"/>
    <mergeCell ref="AT22:AX22"/>
    <mergeCell ref="AZ22:BE22"/>
    <mergeCell ref="BG22:BL22"/>
    <mergeCell ref="AT20:AX20"/>
    <mergeCell ref="AZ20:BE20"/>
    <mergeCell ref="BG20:BL20"/>
    <mergeCell ref="H21:N22"/>
    <mergeCell ref="P21:Q21"/>
    <mergeCell ref="Z21:AB22"/>
    <mergeCell ref="AC21:AH22"/>
    <mergeCell ref="AI21:AI22"/>
    <mergeCell ref="AK21:AL21"/>
    <mergeCell ref="AN21:AO21"/>
    <mergeCell ref="Y20:Y22"/>
    <mergeCell ref="Z20:AB20"/>
    <mergeCell ref="AD20:AE20"/>
    <mergeCell ref="AG20:AH20"/>
    <mergeCell ref="AK20:AL20"/>
    <mergeCell ref="AN20:AQ20"/>
    <mergeCell ref="A20:B22"/>
    <mergeCell ref="C20:E22"/>
    <mergeCell ref="F20:G22"/>
    <mergeCell ref="H20:N20"/>
    <mergeCell ref="P20:Q20"/>
    <mergeCell ref="R20:X22"/>
    <mergeCell ref="AT18:AX18"/>
    <mergeCell ref="AZ18:BE18"/>
    <mergeCell ref="BG18:BL18"/>
    <mergeCell ref="P19:Q19"/>
    <mergeCell ref="AK19:AL19"/>
    <mergeCell ref="AN19:AO19"/>
    <mergeCell ref="AT19:AX19"/>
    <mergeCell ref="AZ19:BE19"/>
    <mergeCell ref="BG19:BL19"/>
    <mergeCell ref="AT17:AX17"/>
    <mergeCell ref="AZ17:BE17"/>
    <mergeCell ref="BG17:BL17"/>
    <mergeCell ref="H18:N19"/>
    <mergeCell ref="P18:Q18"/>
    <mergeCell ref="Z18:AB19"/>
    <mergeCell ref="AC18:AH19"/>
    <mergeCell ref="AI18:AI19"/>
    <mergeCell ref="AK18:AL18"/>
    <mergeCell ref="AN18:AO18"/>
    <mergeCell ref="Y17:Y19"/>
    <mergeCell ref="Z17:AB17"/>
    <mergeCell ref="AD17:AE17"/>
    <mergeCell ref="AG17:AH17"/>
    <mergeCell ref="AK17:AL17"/>
    <mergeCell ref="AN17:AQ17"/>
    <mergeCell ref="A17:B19"/>
    <mergeCell ref="C17:E19"/>
    <mergeCell ref="F17:G19"/>
    <mergeCell ref="H17:N17"/>
    <mergeCell ref="P17:Q17"/>
    <mergeCell ref="R17:X19"/>
    <mergeCell ref="AT15:AX15"/>
    <mergeCell ref="AZ15:BE15"/>
    <mergeCell ref="BG15:BL15"/>
    <mergeCell ref="P16:Q16"/>
    <mergeCell ref="AK16:AL16"/>
    <mergeCell ref="AN16:AO16"/>
    <mergeCell ref="AT16:AX16"/>
    <mergeCell ref="AZ16:BE16"/>
    <mergeCell ref="BG16:BL16"/>
    <mergeCell ref="AT14:AX14"/>
    <mergeCell ref="AZ14:BE14"/>
    <mergeCell ref="BG14:BL14"/>
    <mergeCell ref="H15:N16"/>
    <mergeCell ref="P15:Q15"/>
    <mergeCell ref="Z15:AB16"/>
    <mergeCell ref="AC15:AH16"/>
    <mergeCell ref="AI15:AI16"/>
    <mergeCell ref="AK15:AL15"/>
    <mergeCell ref="AN15:AO15"/>
    <mergeCell ref="Y14:Y16"/>
    <mergeCell ref="Z14:AB14"/>
    <mergeCell ref="AD14:AE14"/>
    <mergeCell ref="AG14:AH14"/>
    <mergeCell ref="AK14:AL14"/>
    <mergeCell ref="AN14:AQ14"/>
    <mergeCell ref="A14:B16"/>
    <mergeCell ref="C14:E16"/>
    <mergeCell ref="F14:G16"/>
    <mergeCell ref="H14:N14"/>
    <mergeCell ref="P14:Q14"/>
    <mergeCell ref="R14:X16"/>
    <mergeCell ref="BG8:BM13"/>
    <mergeCell ref="H9:N13"/>
    <mergeCell ref="O9:Y13"/>
    <mergeCell ref="Z9:AI13"/>
    <mergeCell ref="AJ9:AQ13"/>
    <mergeCell ref="AR10:AY11"/>
    <mergeCell ref="AR12:AY13"/>
    <mergeCell ref="AD5:AE5"/>
    <mergeCell ref="AH5:AI5"/>
    <mergeCell ref="AZ5:BK5"/>
    <mergeCell ref="A8:B13"/>
    <mergeCell ref="C8:E13"/>
    <mergeCell ref="F8:G13"/>
    <mergeCell ref="H8:N8"/>
    <mergeCell ref="O8:AQ8"/>
    <mergeCell ref="AR8:AY9"/>
    <mergeCell ref="AZ8:BF13"/>
    <mergeCell ref="A1:N2"/>
    <mergeCell ref="AZ1:BA2"/>
    <mergeCell ref="BB1:BF2"/>
    <mergeCell ref="BG1:BH2"/>
    <mergeCell ref="BI1:BK2"/>
    <mergeCell ref="U3:AQ4"/>
  </mergeCells>
  <phoneticPr fontId="3"/>
  <dataValidations count="1">
    <dataValidation type="list" allowBlank="1" showInputMessage="1" showErrorMessage="1" sqref="AZ5:BK5" xr:uid="{44CA50D7-CED6-435D-BB1D-B157BA3E0C60}">
      <formula1>$BW$8:$BW$24</formula1>
    </dataValidation>
  </dataValidations>
  <pageMargins left="0.51181102362204722" right="0.51181102362204722" top="0.55118110236220474" bottom="0.55118110236220474" header="0.31496062992125984" footer="0.31496062992125984"/>
  <pageSetup paperSize="9" scale="88" orientation="landscape" r:id="rId1"/>
  <rowBreaks count="7" manualBreakCount="7">
    <brk id="34" max="64" man="1"/>
    <brk id="67" max="16383" man="1"/>
    <brk id="100" max="16383" man="1"/>
    <brk id="133" max="16383" man="1"/>
    <brk id="166" max="16383" man="1"/>
    <brk id="199" max="16383" man="1"/>
    <brk id="2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未移行代理内訳(精算）</vt:lpstr>
      <vt:lpstr>'未移行代理内訳(精算）'!Print_Area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横須賀市</cp:lastModifiedBy>
  <dcterms:created xsi:type="dcterms:W3CDTF">2021-06-24T00:59:40Z</dcterms:created>
  <dcterms:modified xsi:type="dcterms:W3CDTF">2021-06-24T01:00:22Z</dcterms:modified>
</cp:coreProperties>
</file>