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<sst xmlns="http://schemas.openxmlformats.org/spreadsheetml/2006/main" count="87" uniqueCount="51">
  <si>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</si>
  <si>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</si>
  <si>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</si>
  <si>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</si>
  <si>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</si>
  <si>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</si>
  <si>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</si>
  <si>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</si>
  <si>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</si>
  <si>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</si>
  <si>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</si>
  <si>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</si>
  <si>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</si>
  <si>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</si>
  <si>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</si>
  <si>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</si>
  <si>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</si>
  <si>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</si>
  <si>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</si>
  <si>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</si>
  <si>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</si>
  <si>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</si>
  <si>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</si>
  <si>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</si>
  <si>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</si>
  <si>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</si>
  <si>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</si>
  <si>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</si>
  <si>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</si>
  <si>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</si>
  <si>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</si>
  <si>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</si>
  <si>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7</t>
  </si>
  <si>
    <t xml:space="preserve"> № 7</t>
  </si>
  <si>
    <t>　三春町2丁目交差点</t>
  </si>
  <si>
    <t>　三春町2丁目交差点</t>
  </si>
  <si>
    <t>安浦町</t>
  </si>
  <si>
    <t>安浦町</t>
  </si>
  <si>
    <t>大津町</t>
  </si>
  <si>
    <t>大津町</t>
  </si>
  <si>
    <t>馬堀海岸</t>
  </si>
  <si>
    <t>馬堀海岸</t>
  </si>
  <si>
    <t>A</t>
  </si>
  <si>
    <t>C</t>
  </si>
  <si>
    <t>B</t>
  </si>
  <si>
    <t>60年度</t>
  </si>
  <si>
    <t>62年度</t>
  </si>
  <si>
    <t>７年度</t>
  </si>
  <si>
    <t>９年度</t>
  </si>
  <si>
    <t>16年度</t>
  </si>
  <si>
    <t>調査日2004.10.26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</si>
</sst>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F16" sqref="F16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52" t="s">
        <v>1</v>
      </c>
      <c r="B2" s="52" t="s">
        <v>2</v>
      </c>
      <c r="C2" s="52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53"/>
      <c r="B3" s="53"/>
      <c r="C3" s="53"/>
      <c r="D3" s="7" t="s">
        <v>7</v>
      </c>
      <c r="E3" s="8" t="s">
        <v>8</v>
      </c>
      <c r="F3" s="7" t="s">
        <v>9</v>
      </c>
      <c r="G3" s="8" t="s">
        <v>45</v>
      </c>
      <c r="H3" s="7" t="s">
        <v>46</v>
      </c>
      <c r="I3" s="8" t="s">
        <v>10</v>
      </c>
      <c r="J3" s="7" t="s">
        <v>11</v>
      </c>
      <c r="K3" s="8" t="s">
        <v>12</v>
      </c>
      <c r="L3" s="7" t="s">
        <v>47</v>
      </c>
      <c r="M3" s="8" t="s">
        <v>48</v>
      </c>
      <c r="N3" s="7" t="s">
        <v>13</v>
      </c>
      <c r="O3" s="7" t="s">
        <v>49</v>
      </c>
    </row>
    <row r="4" spans="1:16" ht="16.5" customHeight="1">
      <c r="A4" s="9"/>
      <c r="B4" s="30" t="s">
        <v>37</v>
      </c>
      <c r="C4" s="10" t="s">
        <v>42</v>
      </c>
      <c r="D4" s="11"/>
      <c r="E4" s="11"/>
      <c r="F4" s="11"/>
      <c r="G4" s="11"/>
      <c r="H4" s="11"/>
      <c r="I4" s="11"/>
      <c r="J4" s="11">
        <v>30160</v>
      </c>
      <c r="K4" s="11">
        <v>31447</v>
      </c>
      <c r="L4" s="11">
        <v>29420</v>
      </c>
      <c r="M4" s="11">
        <v>23822</v>
      </c>
      <c r="N4" s="11">
        <v>24308</v>
      </c>
      <c r="O4" s="11">
        <v>23013</v>
      </c>
      <c r="P4" s="12"/>
    </row>
    <row r="5" spans="1:16" ht="16.5" customHeight="1">
      <c r="A5" s="13" t="s">
        <v>33</v>
      </c>
      <c r="B5" s="35" t="s">
        <v>39</v>
      </c>
      <c r="C5" s="14" t="s">
        <v>43</v>
      </c>
      <c r="D5" s="15"/>
      <c r="E5" s="15"/>
      <c r="F5" s="15"/>
      <c r="G5" s="15"/>
      <c r="H5" s="15"/>
      <c r="I5" s="15"/>
      <c r="J5" s="15">
        <v>24285</v>
      </c>
      <c r="K5" s="15">
        <v>24997</v>
      </c>
      <c r="L5" s="15">
        <v>24600</v>
      </c>
      <c r="M5" s="15">
        <v>22350</v>
      </c>
      <c r="N5" s="15">
        <v>22396</v>
      </c>
      <c r="O5" s="15">
        <v>22671</v>
      </c>
      <c r="P5" s="12"/>
    </row>
    <row r="6" spans="1:16" ht="16.5" customHeight="1">
      <c r="A6" s="16" t="s">
        <v>35</v>
      </c>
      <c r="B6" s="35" t="s">
        <v>41</v>
      </c>
      <c r="C6" s="14" t="s">
        <v>44</v>
      </c>
      <c r="D6" s="15"/>
      <c r="E6" s="15"/>
      <c r="F6" s="15"/>
      <c r="G6" s="15"/>
      <c r="H6" s="15"/>
      <c r="I6" s="15"/>
      <c r="J6" s="15">
        <v>9267</v>
      </c>
      <c r="K6" s="15">
        <v>9634</v>
      </c>
      <c r="L6" s="15">
        <v>9772</v>
      </c>
      <c r="M6" s="15">
        <v>6282</v>
      </c>
      <c r="N6" s="15">
        <v>5058</v>
      </c>
      <c r="O6" s="15">
        <v>4662</v>
      </c>
      <c r="P6" s="12"/>
    </row>
    <row r="7" spans="1:16" ht="16.5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2"/>
    </row>
    <row r="9" spans="1:21" s="21" customFormat="1" ht="16.5" customHeight="1">
      <c r="A9" s="1" t="s">
        <v>30</v>
      </c>
      <c r="D9" s="44" t="s">
        <v>50</v>
      </c>
      <c r="U9" s="22" t="s">
        <v>14</v>
      </c>
    </row>
    <row r="10" spans="1:21" s="21" customFormat="1" ht="16.5" customHeight="1">
      <c r="A10" s="52" t="s">
        <v>15</v>
      </c>
      <c r="B10" s="52" t="s">
        <v>16</v>
      </c>
      <c r="C10" s="23"/>
      <c r="D10" s="47" t="s">
        <v>17</v>
      </c>
      <c r="E10" s="48"/>
      <c r="F10" s="48"/>
      <c r="G10" s="48"/>
      <c r="H10" s="48"/>
      <c r="I10" s="49"/>
      <c r="J10" s="47" t="s">
        <v>18</v>
      </c>
      <c r="K10" s="48"/>
      <c r="L10" s="48"/>
      <c r="M10" s="48"/>
      <c r="N10" s="48"/>
      <c r="O10" s="49"/>
      <c r="P10" s="47" t="s">
        <v>19</v>
      </c>
      <c r="Q10" s="48"/>
      <c r="R10" s="48"/>
      <c r="S10" s="48"/>
      <c r="T10" s="48"/>
      <c r="U10" s="49"/>
    </row>
    <row r="11" spans="1:21" s="21" customFormat="1" ht="16.5" customHeight="1">
      <c r="A11" s="54"/>
      <c r="B11" s="54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0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0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0" t="s">
        <v>27</v>
      </c>
    </row>
    <row r="12" spans="1:21" s="21" customFormat="1" ht="16.5" customHeight="1">
      <c r="A12" s="53"/>
      <c r="B12" s="53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1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1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1"/>
    </row>
    <row r="13" spans="1:21" s="21" customFormat="1" ht="16.5" customHeight="1">
      <c r="A13" s="9"/>
      <c r="B13" s="30" t="s">
        <v>36</v>
      </c>
      <c r="C13" s="10" t="s">
        <v>42</v>
      </c>
      <c r="D13" s="31">
        <v>8738</v>
      </c>
      <c r="E13" s="32">
        <v>2249</v>
      </c>
      <c r="F13" s="32">
        <v>224</v>
      </c>
      <c r="G13" s="32">
        <v>713</v>
      </c>
      <c r="H13" s="32">
        <f>SUM(D13:G13)</f>
        <v>11924</v>
      </c>
      <c r="I13" s="33">
        <f>(SUM(F13:G13))/H13*100</f>
        <v>7.85810130828581</v>
      </c>
      <c r="J13" s="31">
        <v>8058</v>
      </c>
      <c r="K13" s="32">
        <v>1963</v>
      </c>
      <c r="L13" s="32">
        <v>162</v>
      </c>
      <c r="M13" s="34">
        <v>906</v>
      </c>
      <c r="N13" s="32">
        <f>SUM(J13:M13)</f>
        <v>11089</v>
      </c>
      <c r="O13" s="33">
        <f>(SUM(L13:M13))/N13*100</f>
        <v>9.631166020380558</v>
      </c>
      <c r="P13" s="31">
        <f aca="true" t="shared" si="0" ref="P13:S15">SUM(D13,J13)</f>
        <v>16796</v>
      </c>
      <c r="Q13" s="32">
        <f t="shared" si="0"/>
        <v>4212</v>
      </c>
      <c r="R13" s="32">
        <f t="shared" si="0"/>
        <v>386</v>
      </c>
      <c r="S13" s="34">
        <f t="shared" si="0"/>
        <v>1619</v>
      </c>
      <c r="T13" s="34">
        <f>SUM(P13:S13)</f>
        <v>23013</v>
      </c>
      <c r="U13" s="33">
        <f>(SUM(R13:S13))/T13*100</f>
        <v>8.712466866553687</v>
      </c>
    </row>
    <row r="14" spans="1:21" s="21" customFormat="1" ht="16.5" customHeight="1">
      <c r="A14" s="13" t="s">
        <v>32</v>
      </c>
      <c r="B14" s="35" t="s">
        <v>38</v>
      </c>
      <c r="C14" s="14" t="s">
        <v>43</v>
      </c>
      <c r="D14" s="36">
        <v>8387</v>
      </c>
      <c r="E14" s="37">
        <v>2035</v>
      </c>
      <c r="F14" s="37">
        <v>187</v>
      </c>
      <c r="G14" s="37">
        <v>902</v>
      </c>
      <c r="H14" s="37">
        <f>SUM(D14:G14)</f>
        <v>11511</v>
      </c>
      <c r="I14" s="38">
        <f>(SUM(F14:G14))/H14*100</f>
        <v>9.460516028146989</v>
      </c>
      <c r="J14" s="36">
        <v>8214</v>
      </c>
      <c r="K14" s="37">
        <v>2062</v>
      </c>
      <c r="L14" s="37">
        <v>217</v>
      </c>
      <c r="M14" s="39">
        <v>667</v>
      </c>
      <c r="N14" s="37">
        <f>SUM(J14:M14)</f>
        <v>11160</v>
      </c>
      <c r="O14" s="38">
        <f>(SUM(L14:M14))/N14*100</f>
        <v>7.921146953405018</v>
      </c>
      <c r="P14" s="36">
        <f t="shared" si="0"/>
        <v>16601</v>
      </c>
      <c r="Q14" s="37">
        <f t="shared" si="0"/>
        <v>4097</v>
      </c>
      <c r="R14" s="37">
        <f t="shared" si="0"/>
        <v>404</v>
      </c>
      <c r="S14" s="39">
        <f t="shared" si="0"/>
        <v>1569</v>
      </c>
      <c r="T14" s="39">
        <f>SUM(P14:S14)</f>
        <v>22671</v>
      </c>
      <c r="U14" s="38">
        <f>(SUM(R14:S14))/T14*100</f>
        <v>8.702748004058048</v>
      </c>
    </row>
    <row r="15" spans="1:21" s="21" customFormat="1" ht="16.5" customHeight="1">
      <c r="A15" s="16" t="s">
        <v>34</v>
      </c>
      <c r="B15" s="35" t="s">
        <v>40</v>
      </c>
      <c r="C15" s="14" t="s">
        <v>44</v>
      </c>
      <c r="D15" s="36">
        <v>1286</v>
      </c>
      <c r="E15" s="37">
        <v>315</v>
      </c>
      <c r="F15" s="37">
        <v>6</v>
      </c>
      <c r="G15" s="37">
        <v>131</v>
      </c>
      <c r="H15" s="37">
        <f>SUM(D15:G15)</f>
        <v>1738</v>
      </c>
      <c r="I15" s="38">
        <f>(SUM(F15:G15))/H15*100</f>
        <v>7.882623705408516</v>
      </c>
      <c r="J15" s="36">
        <v>2139</v>
      </c>
      <c r="K15" s="37">
        <v>574</v>
      </c>
      <c r="L15" s="37">
        <v>38</v>
      </c>
      <c r="M15" s="39">
        <v>173</v>
      </c>
      <c r="N15" s="45">
        <f>SUM(J15:M15)</f>
        <v>2924</v>
      </c>
      <c r="O15" s="46">
        <f>(SUM(L15:M15))/N15*100</f>
        <v>7.216142270861833</v>
      </c>
      <c r="P15" s="36">
        <f t="shared" si="0"/>
        <v>3425</v>
      </c>
      <c r="Q15" s="37">
        <f t="shared" si="0"/>
        <v>889</v>
      </c>
      <c r="R15" s="37">
        <f t="shared" si="0"/>
        <v>44</v>
      </c>
      <c r="S15" s="39">
        <f t="shared" si="0"/>
        <v>304</v>
      </c>
      <c r="T15" s="39">
        <f>SUM(P15:S15)</f>
        <v>4662</v>
      </c>
      <c r="U15" s="38">
        <f>(SUM(R15:S15))/T15*100</f>
        <v>7.4646074646074645</v>
      </c>
    </row>
    <row r="16" spans="1:21" s="21" customFormat="1" ht="16.5" customHeight="1">
      <c r="A16" s="17"/>
      <c r="B16" s="18"/>
      <c r="C16" s="19"/>
      <c r="D16" s="40"/>
      <c r="E16" s="41"/>
      <c r="F16" s="41"/>
      <c r="G16" s="41"/>
      <c r="H16" s="41"/>
      <c r="I16" s="42"/>
      <c r="J16" s="40"/>
      <c r="K16" s="41"/>
      <c r="L16" s="41"/>
      <c r="M16" s="43"/>
      <c r="N16" s="41"/>
      <c r="O16" s="42"/>
      <c r="P16" s="40"/>
      <c r="Q16" s="41"/>
      <c r="R16" s="41"/>
      <c r="S16" s="43"/>
      <c r="T16" s="43"/>
      <c r="U16" s="42"/>
    </row>
  </sheetData>
  <mergeCells count="11">
    <mergeCell ref="C2:C3"/>
    <mergeCell ref="A2:A3"/>
    <mergeCell ref="B2:B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2007-03-16T02:27:47Z</cp:lastPrinted>
  <dcterms:created xsi:type="dcterms:W3CDTF">2002-05-16T04:07:37Z</dcterms:created>
  <dcterms:modified xsi:type="dcterms:W3CDTF">2007-03-16T02:27:51Z</dcterms:modified>
  <cp:category/>
  <cp:version/>
  <cp:contentType/>
  <cp:contentStatus/>
</cp:coreProperties>
</file>