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485" windowWidth="14955" windowHeight="6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<sst xmlns="http://schemas.openxmlformats.org/spreadsheetml/2006/main" count="93" uniqueCount="51">
  <si>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</si>
  <si>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</si>
  <si>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</si>
  <si>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</si>
  <si>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</si>
  <si>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</si>
  <si>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</si>
  <si>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</si>
  <si>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</si>
  <si>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</si>
  <si>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</si>
  <si>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</si>
  <si>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</si>
  <si>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</si>
  <si>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</si>
  <si>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</si>
  <si>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</si>
  <si>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</si>
  <si>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>D</t>
  </si>
  <si>
    <t>池上</t>
  </si>
  <si>
    <t xml:space="preserve"> №11</t>
  </si>
  <si>
    <t>佐野町</t>
  </si>
  <si>
    <t>　衣笠十字路交差点</t>
  </si>
  <si>
    <t>久里浜</t>
  </si>
  <si>
    <t>小矢部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</si>
  <si>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</si>
  <si>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</si>
  <si>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</si>
  <si>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</si>
  <si>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</si>
  <si>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</si>
  <si>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</si>
  <si>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</si>
  <si>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</si>
  <si>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</si>
  <si>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</si>
  <si>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</si>
  <si>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</si>
  <si>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</si>
  <si>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</si>
  <si>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</si>
  <si>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 xml:space="preserve"> №11</t>
  </si>
  <si>
    <t>　衣笠十字路交差点</t>
  </si>
  <si>
    <t>交通量調査結果総括表　（交差点観測地点）</t>
  </si>
  <si>
    <t>交通量の経年変化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</si>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</sst>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C1">
      <selection activeCell="T16" sqref="T16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44</v>
      </c>
      <c r="C1" s="3"/>
      <c r="P1" s="4" t="s">
        <v>0</v>
      </c>
    </row>
    <row r="2" spans="1:16" ht="16.5" customHeight="1">
      <c r="A2" s="51" t="s">
        <v>1</v>
      </c>
      <c r="B2" s="51" t="s">
        <v>2</v>
      </c>
      <c r="C2" s="51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2"/>
      <c r="B3" s="52"/>
      <c r="C3" s="52"/>
      <c r="D3" s="7" t="s">
        <v>7</v>
      </c>
      <c r="E3" s="8" t="s">
        <v>8</v>
      </c>
      <c r="F3" s="7" t="s">
        <v>9</v>
      </c>
      <c r="G3" s="8" t="s">
        <v>45</v>
      </c>
      <c r="H3" s="7" t="s">
        <v>46</v>
      </c>
      <c r="I3" s="8" t="s">
        <v>10</v>
      </c>
      <c r="J3" s="7" t="s">
        <v>11</v>
      </c>
      <c r="K3" s="8" t="s">
        <v>12</v>
      </c>
      <c r="L3" s="7" t="s">
        <v>47</v>
      </c>
      <c r="M3" s="8" t="s">
        <v>48</v>
      </c>
      <c r="N3" s="7" t="s">
        <v>13</v>
      </c>
      <c r="O3" s="7" t="s">
        <v>14</v>
      </c>
      <c r="P3" s="7" t="s">
        <v>49</v>
      </c>
    </row>
    <row r="4" spans="1:16" ht="16.5" customHeight="1">
      <c r="A4" s="9"/>
      <c r="B4" s="10" t="s">
        <v>19</v>
      </c>
      <c r="C4" s="11" t="s">
        <v>15</v>
      </c>
      <c r="D4" s="12">
        <v>15291</v>
      </c>
      <c r="E4" s="12">
        <v>15885</v>
      </c>
      <c r="F4" s="12">
        <v>15805</v>
      </c>
      <c r="G4" s="12">
        <v>15849</v>
      </c>
      <c r="H4" s="12">
        <v>15960</v>
      </c>
      <c r="I4" s="12">
        <v>15675</v>
      </c>
      <c r="J4" s="12">
        <v>16335</v>
      </c>
      <c r="K4" s="12">
        <v>16704</v>
      </c>
      <c r="L4" s="12">
        <v>16838</v>
      </c>
      <c r="M4" s="12">
        <v>15659</v>
      </c>
      <c r="N4" s="12">
        <v>17232</v>
      </c>
      <c r="O4" s="12">
        <v>17266</v>
      </c>
      <c r="P4" s="12">
        <v>16504</v>
      </c>
    </row>
    <row r="5" spans="1:16" ht="16.5" customHeight="1">
      <c r="A5" s="13" t="s">
        <v>20</v>
      </c>
      <c r="B5" s="14" t="s">
        <v>21</v>
      </c>
      <c r="C5" s="15" t="s">
        <v>16</v>
      </c>
      <c r="D5" s="16">
        <v>15582</v>
      </c>
      <c r="E5" s="16">
        <v>15908</v>
      </c>
      <c r="F5" s="16">
        <v>16474</v>
      </c>
      <c r="G5" s="16">
        <v>14679</v>
      </c>
      <c r="H5" s="16">
        <v>15241</v>
      </c>
      <c r="I5" s="16">
        <v>14977</v>
      </c>
      <c r="J5" s="16">
        <v>15691</v>
      </c>
      <c r="K5" s="16">
        <v>15820</v>
      </c>
      <c r="L5" s="16">
        <v>16321</v>
      </c>
      <c r="M5" s="16">
        <v>14168</v>
      </c>
      <c r="N5" s="16">
        <v>15598</v>
      </c>
      <c r="O5" s="16">
        <v>14671</v>
      </c>
      <c r="P5" s="16">
        <v>15062</v>
      </c>
    </row>
    <row r="6" spans="1:16" ht="16.5" customHeight="1">
      <c r="A6" s="21" t="s">
        <v>22</v>
      </c>
      <c r="B6" s="14" t="s">
        <v>23</v>
      </c>
      <c r="C6" s="15" t="s">
        <v>17</v>
      </c>
      <c r="D6" s="16">
        <v>13306</v>
      </c>
      <c r="E6" s="16">
        <v>13131</v>
      </c>
      <c r="F6" s="16">
        <v>13389</v>
      </c>
      <c r="G6" s="16">
        <v>13771</v>
      </c>
      <c r="H6" s="16">
        <v>13885</v>
      </c>
      <c r="I6" s="16">
        <v>13427</v>
      </c>
      <c r="J6" s="16">
        <v>13927</v>
      </c>
      <c r="K6" s="16">
        <v>14439</v>
      </c>
      <c r="L6" s="16">
        <v>14199</v>
      </c>
      <c r="M6" s="16">
        <v>12940</v>
      </c>
      <c r="N6" s="16">
        <v>14167</v>
      </c>
      <c r="O6" s="16">
        <v>13572</v>
      </c>
      <c r="P6" s="16">
        <v>13420</v>
      </c>
    </row>
    <row r="7" spans="1:16" ht="16.5" customHeight="1">
      <c r="A7" s="17"/>
      <c r="B7" s="18" t="s">
        <v>24</v>
      </c>
      <c r="C7" s="19" t="s">
        <v>18</v>
      </c>
      <c r="D7" s="20">
        <v>16469</v>
      </c>
      <c r="E7" s="20">
        <v>16314</v>
      </c>
      <c r="F7" s="20">
        <v>17396</v>
      </c>
      <c r="G7" s="20">
        <v>15167</v>
      </c>
      <c r="H7" s="20">
        <v>15494</v>
      </c>
      <c r="I7" s="20">
        <v>14847</v>
      </c>
      <c r="J7" s="20">
        <v>16365</v>
      </c>
      <c r="K7" s="20">
        <v>16651</v>
      </c>
      <c r="L7" s="20">
        <v>17518</v>
      </c>
      <c r="M7" s="20">
        <v>15771</v>
      </c>
      <c r="N7" s="20">
        <v>17229</v>
      </c>
      <c r="O7" s="20">
        <v>16117</v>
      </c>
      <c r="P7" s="20">
        <v>15812</v>
      </c>
    </row>
    <row r="9" spans="1:21" s="22" customFormat="1" ht="16.5" customHeight="1">
      <c r="A9" s="1" t="s">
        <v>43</v>
      </c>
      <c r="D9" s="45" t="s">
        <v>50</v>
      </c>
      <c r="U9" s="23" t="s">
        <v>25</v>
      </c>
    </row>
    <row r="10" spans="1:21" s="22" customFormat="1" ht="16.5" customHeight="1">
      <c r="A10" s="51" t="s">
        <v>26</v>
      </c>
      <c r="B10" s="51" t="s">
        <v>27</v>
      </c>
      <c r="C10" s="24"/>
      <c r="D10" s="46" t="s">
        <v>28</v>
      </c>
      <c r="E10" s="47"/>
      <c r="F10" s="47"/>
      <c r="G10" s="47"/>
      <c r="H10" s="47"/>
      <c r="I10" s="48"/>
      <c r="J10" s="46" t="s">
        <v>29</v>
      </c>
      <c r="K10" s="47"/>
      <c r="L10" s="47"/>
      <c r="M10" s="47"/>
      <c r="N10" s="47"/>
      <c r="O10" s="48"/>
      <c r="P10" s="46" t="s">
        <v>30</v>
      </c>
      <c r="Q10" s="47"/>
      <c r="R10" s="47"/>
      <c r="S10" s="47"/>
      <c r="T10" s="47"/>
      <c r="U10" s="48"/>
    </row>
    <row r="11" spans="1:21" s="22" customFormat="1" ht="16.5" customHeight="1">
      <c r="A11" s="53"/>
      <c r="B11" s="53"/>
      <c r="C11" s="25" t="s">
        <v>31</v>
      </c>
      <c r="D11" s="26" t="s">
        <v>32</v>
      </c>
      <c r="E11" s="27" t="s">
        <v>33</v>
      </c>
      <c r="F11" s="27" t="s">
        <v>34</v>
      </c>
      <c r="G11" s="27" t="s">
        <v>35</v>
      </c>
      <c r="H11" s="27" t="s">
        <v>36</v>
      </c>
      <c r="I11" s="49" t="s">
        <v>37</v>
      </c>
      <c r="J11" s="26" t="s">
        <v>32</v>
      </c>
      <c r="K11" s="27" t="s">
        <v>33</v>
      </c>
      <c r="L11" s="27" t="s">
        <v>34</v>
      </c>
      <c r="M11" s="27" t="s">
        <v>35</v>
      </c>
      <c r="N11" s="27" t="s">
        <v>36</v>
      </c>
      <c r="O11" s="49" t="s">
        <v>38</v>
      </c>
      <c r="P11" s="26" t="s">
        <v>32</v>
      </c>
      <c r="Q11" s="27" t="s">
        <v>33</v>
      </c>
      <c r="R11" s="27" t="s">
        <v>34</v>
      </c>
      <c r="S11" s="27" t="s">
        <v>35</v>
      </c>
      <c r="T11" s="27" t="s">
        <v>36</v>
      </c>
      <c r="U11" s="49" t="s">
        <v>38</v>
      </c>
    </row>
    <row r="12" spans="1:21" s="22" customFormat="1" ht="16.5" customHeight="1">
      <c r="A12" s="52"/>
      <c r="B12" s="52"/>
      <c r="C12" s="28"/>
      <c r="D12" s="29" t="s">
        <v>39</v>
      </c>
      <c r="E12" s="30" t="s">
        <v>40</v>
      </c>
      <c r="F12" s="30" t="s">
        <v>40</v>
      </c>
      <c r="G12" s="30" t="s">
        <v>40</v>
      </c>
      <c r="H12" s="30" t="s">
        <v>40</v>
      </c>
      <c r="I12" s="50"/>
      <c r="J12" s="29" t="s">
        <v>40</v>
      </c>
      <c r="K12" s="30" t="s">
        <v>40</v>
      </c>
      <c r="L12" s="30" t="s">
        <v>40</v>
      </c>
      <c r="M12" s="30" t="s">
        <v>40</v>
      </c>
      <c r="N12" s="30" t="s">
        <v>40</v>
      </c>
      <c r="O12" s="50"/>
      <c r="P12" s="29" t="s">
        <v>40</v>
      </c>
      <c r="Q12" s="30" t="s">
        <v>40</v>
      </c>
      <c r="R12" s="30" t="s">
        <v>40</v>
      </c>
      <c r="S12" s="30" t="s">
        <v>40</v>
      </c>
      <c r="T12" s="30" t="s">
        <v>40</v>
      </c>
      <c r="U12" s="50"/>
    </row>
    <row r="13" spans="1:21" s="22" customFormat="1" ht="16.5" customHeight="1">
      <c r="A13" s="9"/>
      <c r="B13" s="31" t="s">
        <v>19</v>
      </c>
      <c r="C13" s="11" t="s">
        <v>15</v>
      </c>
      <c r="D13" s="32">
        <v>4906</v>
      </c>
      <c r="E13" s="33">
        <v>1633</v>
      </c>
      <c r="F13" s="33">
        <v>258</v>
      </c>
      <c r="G13" s="33">
        <v>223</v>
      </c>
      <c r="H13" s="33">
        <f>SUM(D13:G13)</f>
        <v>7020</v>
      </c>
      <c r="I13" s="34">
        <f>(SUM(F13:G13))/H13*100</f>
        <v>6.851851851851852</v>
      </c>
      <c r="J13" s="32">
        <v>7172</v>
      </c>
      <c r="K13" s="33">
        <v>1887</v>
      </c>
      <c r="L13" s="33">
        <v>213</v>
      </c>
      <c r="M13" s="35">
        <v>212</v>
      </c>
      <c r="N13" s="33">
        <f>SUM(J13:M13)</f>
        <v>9484</v>
      </c>
      <c r="O13" s="34">
        <f>(SUM(L13:M13))/N13*100</f>
        <v>4.481231547870097</v>
      </c>
      <c r="P13" s="32">
        <f aca="true" t="shared" si="0" ref="P13:S15">SUM(D13,J13)</f>
        <v>12078</v>
      </c>
      <c r="Q13" s="33">
        <f t="shared" si="0"/>
        <v>3520</v>
      </c>
      <c r="R13" s="33">
        <f t="shared" si="0"/>
        <v>471</v>
      </c>
      <c r="S13" s="35">
        <f t="shared" si="0"/>
        <v>435</v>
      </c>
      <c r="T13" s="35">
        <f>SUM(P13:S13)</f>
        <v>16504</v>
      </c>
      <c r="U13" s="34">
        <f>(SUM(R13:S13))/T13*100</f>
        <v>5.489578284052351</v>
      </c>
    </row>
    <row r="14" spans="1:21" s="22" customFormat="1" ht="16.5" customHeight="1">
      <c r="A14" s="13" t="s">
        <v>41</v>
      </c>
      <c r="B14" s="36" t="s">
        <v>21</v>
      </c>
      <c r="C14" s="15" t="s">
        <v>16</v>
      </c>
      <c r="D14" s="37">
        <v>6425</v>
      </c>
      <c r="E14" s="38">
        <v>1672</v>
      </c>
      <c r="F14" s="38">
        <v>292</v>
      </c>
      <c r="G14" s="38">
        <v>254</v>
      </c>
      <c r="H14" s="38">
        <f>SUM(D14:G14)</f>
        <v>8643</v>
      </c>
      <c r="I14" s="39">
        <f>(SUM(F14:G14))/H14*100</f>
        <v>6.317250954529677</v>
      </c>
      <c r="J14" s="37">
        <v>4615</v>
      </c>
      <c r="K14" s="38">
        <v>1333</v>
      </c>
      <c r="L14" s="38">
        <v>287</v>
      </c>
      <c r="M14" s="40">
        <v>184</v>
      </c>
      <c r="N14" s="38">
        <f>SUM(J14:M14)</f>
        <v>6419</v>
      </c>
      <c r="O14" s="39">
        <f>(SUM(L14:M14))/N14*100</f>
        <v>7.337591525159683</v>
      </c>
      <c r="P14" s="37">
        <f t="shared" si="0"/>
        <v>11040</v>
      </c>
      <c r="Q14" s="38">
        <f t="shared" si="0"/>
        <v>3005</v>
      </c>
      <c r="R14" s="38">
        <f t="shared" si="0"/>
        <v>579</v>
      </c>
      <c r="S14" s="40">
        <f t="shared" si="0"/>
        <v>438</v>
      </c>
      <c r="T14" s="40">
        <f>SUM(P14:S14)</f>
        <v>15062</v>
      </c>
      <c r="U14" s="39">
        <f>(SUM(R14:S14))/T14*100</f>
        <v>6.75209135572965</v>
      </c>
    </row>
    <row r="15" spans="1:21" s="22" customFormat="1" ht="16.5" customHeight="1">
      <c r="A15" s="21" t="s">
        <v>42</v>
      </c>
      <c r="B15" s="36" t="s">
        <v>23</v>
      </c>
      <c r="C15" s="15" t="s">
        <v>17</v>
      </c>
      <c r="D15" s="37">
        <v>4945</v>
      </c>
      <c r="E15" s="38">
        <v>1568</v>
      </c>
      <c r="F15" s="38">
        <v>133</v>
      </c>
      <c r="G15" s="38">
        <v>228</v>
      </c>
      <c r="H15" s="38">
        <f>SUM(D15:G15)</f>
        <v>6874</v>
      </c>
      <c r="I15" s="39">
        <f>(SUM(F15:G15))/H15*100</f>
        <v>5.251672970613908</v>
      </c>
      <c r="J15" s="37">
        <v>4456</v>
      </c>
      <c r="K15" s="38">
        <v>1679</v>
      </c>
      <c r="L15" s="38">
        <v>180</v>
      </c>
      <c r="M15" s="40">
        <v>231</v>
      </c>
      <c r="N15" s="38">
        <f>SUM(J15:M15)</f>
        <v>6546</v>
      </c>
      <c r="O15" s="39">
        <f>(SUM(L15:M15))/N15*100</f>
        <v>6.278643446379468</v>
      </c>
      <c r="P15" s="37">
        <f t="shared" si="0"/>
        <v>9401</v>
      </c>
      <c r="Q15" s="38">
        <f t="shared" si="0"/>
        <v>3247</v>
      </c>
      <c r="R15" s="38">
        <f t="shared" si="0"/>
        <v>313</v>
      </c>
      <c r="S15" s="40">
        <f t="shared" si="0"/>
        <v>459</v>
      </c>
      <c r="T15" s="38">
        <f>SUM(P15:S15)</f>
        <v>13420</v>
      </c>
      <c r="U15" s="39">
        <f>(SUM(R15:S15))/T15*100</f>
        <v>5.752608047690015</v>
      </c>
    </row>
    <row r="16" spans="1:21" s="22" customFormat="1" ht="16.5" customHeight="1">
      <c r="A16" s="17"/>
      <c r="B16" s="18" t="s">
        <v>24</v>
      </c>
      <c r="C16" s="19" t="s">
        <v>18</v>
      </c>
      <c r="D16" s="41">
        <v>5914</v>
      </c>
      <c r="E16" s="42">
        <v>1524</v>
      </c>
      <c r="F16" s="42">
        <v>227</v>
      </c>
      <c r="G16" s="42">
        <v>197</v>
      </c>
      <c r="H16" s="42">
        <f>SUM(D16:G16)</f>
        <v>7862</v>
      </c>
      <c r="I16" s="43">
        <f>(SUM(F16:G16))/H16*100</f>
        <v>5.393029763418977</v>
      </c>
      <c r="J16" s="41">
        <v>5947</v>
      </c>
      <c r="K16" s="42">
        <v>1498</v>
      </c>
      <c r="L16" s="42">
        <v>230</v>
      </c>
      <c r="M16" s="44">
        <v>275</v>
      </c>
      <c r="N16" s="42">
        <f>SUM(J16:M16)</f>
        <v>7950</v>
      </c>
      <c r="O16" s="43">
        <f>(SUM(L16:M16))/N16*100</f>
        <v>6.352201257861635</v>
      </c>
      <c r="P16" s="37">
        <f>SUM(D16,J16)</f>
        <v>11861</v>
      </c>
      <c r="Q16" s="38">
        <f>SUM(E16,K16)</f>
        <v>3022</v>
      </c>
      <c r="R16" s="38">
        <f>SUM(F16,L16)</f>
        <v>457</v>
      </c>
      <c r="S16" s="40">
        <f>SUM(G16,M16)</f>
        <v>472</v>
      </c>
      <c r="T16" s="38">
        <f>SUM(P16:S16)</f>
        <v>15812</v>
      </c>
      <c r="U16" s="39">
        <f>(SUM(R16:S16))/T16*100</f>
        <v>5.875284593979256</v>
      </c>
    </row>
  </sheetData>
  <mergeCells count="11">
    <mergeCell ref="A2:A3"/>
    <mergeCell ref="B2:B3"/>
    <mergeCell ref="C2:C3"/>
    <mergeCell ref="A10:A12"/>
    <mergeCell ref="B10:B12"/>
    <mergeCell ref="D10:I10"/>
    <mergeCell ref="J10:O10"/>
    <mergeCell ref="P10:U10"/>
    <mergeCell ref="I11:I12"/>
    <mergeCell ref="O11:O12"/>
    <mergeCell ref="U11:U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2003-07-02T11:49:09Z</cp:lastPrinted>
  <dcterms:created xsi:type="dcterms:W3CDTF">2002-05-16T04:07:37Z</dcterms:created>
  <dcterms:modified xsi:type="dcterms:W3CDTF">2007-03-14T06:58:22Z</dcterms:modified>
  <cp:category/>
  <cp:version/>
  <cp:contentType/>
  <cp:contentStatus/>
</cp:coreProperties>
</file>