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<sst xmlns="http://schemas.openxmlformats.org/spreadsheetml/2006/main" count="91" uniqueCount="54">
  <si>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</si>
  <si>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</si>
  <si>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</si>
  <si>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</si>
  <si>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</si>
  <si>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</si>
  <si>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</si>
  <si>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</si>
  <si>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</si>
  <si>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</si>
  <si>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</si>
  <si>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</si>
  <si>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</si>
  <si>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</si>
  <si>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</si>
  <si>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</si>
  <si>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</si>
  <si>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</si>
  <si>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</si>
  <si>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</si>
  <si>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</si>
  <si>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</si>
  <si>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</si>
  <si>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</si>
  <si>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</si>
  <si>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</si>
  <si>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</si>
  <si>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</si>
  <si>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</si>
  <si>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</si>
  <si>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</si>
  <si>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</si>
  <si>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28</t>
  </si>
  <si>
    <t xml:space="preserve"> № 28</t>
  </si>
  <si>
    <t>　内川交差点</t>
  </si>
  <si>
    <t>　内川交差点</t>
  </si>
  <si>
    <t>内川</t>
  </si>
  <si>
    <t>内川</t>
  </si>
  <si>
    <t>神明町</t>
  </si>
  <si>
    <t>神明町</t>
  </si>
  <si>
    <t>佐原</t>
  </si>
  <si>
    <t>佐原</t>
  </si>
  <si>
    <t>久里浜</t>
  </si>
  <si>
    <t>久里浜</t>
  </si>
  <si>
    <t>A</t>
  </si>
  <si>
    <t>C</t>
  </si>
  <si>
    <t>D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</si>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</sst>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48</v>
      </c>
      <c r="H3" s="7" t="s">
        <v>49</v>
      </c>
      <c r="I3" s="8" t="s">
        <v>10</v>
      </c>
      <c r="J3" s="7" t="s">
        <v>11</v>
      </c>
      <c r="K3" s="8" t="s">
        <v>12</v>
      </c>
      <c r="L3" s="7" t="s">
        <v>50</v>
      </c>
      <c r="M3" s="8" t="s">
        <v>51</v>
      </c>
      <c r="N3" s="7" t="s">
        <v>13</v>
      </c>
      <c r="O3" s="7" t="s">
        <v>52</v>
      </c>
    </row>
    <row r="4" spans="1:16" ht="16.5" customHeight="1">
      <c r="A4" s="9"/>
      <c r="B4" s="30" t="s">
        <v>36</v>
      </c>
      <c r="C4" s="10" t="s">
        <v>44</v>
      </c>
      <c r="D4" s="11"/>
      <c r="E4" s="11"/>
      <c r="F4" s="11"/>
      <c r="G4" s="11"/>
      <c r="H4" s="11"/>
      <c r="I4" s="11"/>
      <c r="J4" s="11">
        <v>3483</v>
      </c>
      <c r="K4" s="11">
        <v>3803</v>
      </c>
      <c r="L4" s="11">
        <v>4282</v>
      </c>
      <c r="M4" s="11">
        <v>4117</v>
      </c>
      <c r="N4" s="11">
        <v>4183</v>
      </c>
      <c r="O4" s="11">
        <v>3418</v>
      </c>
      <c r="P4" s="12"/>
    </row>
    <row r="5" spans="1:16" ht="16.5" customHeight="1">
      <c r="A5" s="13" t="s">
        <v>32</v>
      </c>
      <c r="B5" s="35" t="s">
        <v>38</v>
      </c>
      <c r="C5" s="14" t="s">
        <v>45</v>
      </c>
      <c r="D5" s="15"/>
      <c r="E5" s="15"/>
      <c r="F5" s="15"/>
      <c r="G5" s="15"/>
      <c r="H5" s="15"/>
      <c r="I5" s="15"/>
      <c r="J5" s="15">
        <v>852</v>
      </c>
      <c r="K5" s="15">
        <v>1683</v>
      </c>
      <c r="L5" s="15">
        <v>1954</v>
      </c>
      <c r="M5" s="15">
        <v>3392</v>
      </c>
      <c r="N5" s="15">
        <v>3502</v>
      </c>
      <c r="O5" s="15">
        <v>3389</v>
      </c>
      <c r="P5" s="12"/>
    </row>
    <row r="6" spans="1:16" ht="16.5" customHeight="1">
      <c r="A6" s="16" t="s">
        <v>34</v>
      </c>
      <c r="B6" s="35" t="s">
        <v>40</v>
      </c>
      <c r="C6" s="14" t="s">
        <v>46</v>
      </c>
      <c r="D6" s="15"/>
      <c r="E6" s="15"/>
      <c r="F6" s="15"/>
      <c r="G6" s="15"/>
      <c r="H6" s="15"/>
      <c r="I6" s="15"/>
      <c r="J6" s="15">
        <v>11101</v>
      </c>
      <c r="K6" s="15">
        <v>12281</v>
      </c>
      <c r="L6" s="15">
        <v>12569</v>
      </c>
      <c r="M6" s="15">
        <v>12217</v>
      </c>
      <c r="N6" s="15">
        <v>11663</v>
      </c>
      <c r="O6" s="15">
        <v>11583</v>
      </c>
      <c r="P6" s="12"/>
    </row>
    <row r="7" spans="1:16" ht="16.5" customHeight="1">
      <c r="A7" s="17"/>
      <c r="B7" s="18" t="s">
        <v>42</v>
      </c>
      <c r="C7" s="19" t="s">
        <v>47</v>
      </c>
      <c r="D7" s="20"/>
      <c r="E7" s="20"/>
      <c r="F7" s="20"/>
      <c r="G7" s="20"/>
      <c r="H7" s="20"/>
      <c r="I7" s="20"/>
      <c r="J7" s="20">
        <v>13148</v>
      </c>
      <c r="K7" s="20">
        <v>13833</v>
      </c>
      <c r="L7" s="20">
        <v>14249</v>
      </c>
      <c r="M7" s="20">
        <v>12412</v>
      </c>
      <c r="N7" s="20">
        <v>11602</v>
      </c>
      <c r="O7" s="20">
        <v>11288</v>
      </c>
      <c r="P7" s="12"/>
    </row>
    <row r="9" spans="1:21" s="21" customFormat="1" ht="16.5" customHeight="1">
      <c r="A9" s="1" t="s">
        <v>30</v>
      </c>
      <c r="D9" s="44" t="s">
        <v>53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44</v>
      </c>
      <c r="D13" s="31">
        <v>1601</v>
      </c>
      <c r="E13" s="32">
        <v>313</v>
      </c>
      <c r="F13" s="32">
        <v>37</v>
      </c>
      <c r="G13" s="32">
        <v>205</v>
      </c>
      <c r="H13" s="32">
        <f>SUM(D13:G13)</f>
        <v>2156</v>
      </c>
      <c r="I13" s="33">
        <f>(SUM(F13:G13))/H13*100</f>
        <v>11.224489795918368</v>
      </c>
      <c r="J13" s="31">
        <v>1100</v>
      </c>
      <c r="K13" s="32">
        <v>284</v>
      </c>
      <c r="L13" s="32">
        <v>35</v>
      </c>
      <c r="M13" s="34">
        <v>239</v>
      </c>
      <c r="N13" s="32">
        <f>SUM(J13:M13)</f>
        <v>1658</v>
      </c>
      <c r="O13" s="33">
        <f>(SUM(L13:M13))/N13*100</f>
        <v>16.52593486127865</v>
      </c>
      <c r="P13" s="31">
        <f aca="true" t="shared" si="0" ref="P13:S15">SUM(D13,J13)</f>
        <v>2701</v>
      </c>
      <c r="Q13" s="32">
        <f t="shared" si="0"/>
        <v>597</v>
      </c>
      <c r="R13" s="32">
        <f t="shared" si="0"/>
        <v>72</v>
      </c>
      <c r="S13" s="34">
        <f t="shared" si="0"/>
        <v>444</v>
      </c>
      <c r="T13" s="34">
        <f>SUM(P13:S13)</f>
        <v>3814</v>
      </c>
      <c r="U13" s="33">
        <f>(SUM(R13:S13))/T13*100</f>
        <v>13.529103303618248</v>
      </c>
    </row>
    <row r="14" spans="1:21" s="21" customFormat="1" ht="16.5" customHeight="1">
      <c r="A14" s="13" t="s">
        <v>33</v>
      </c>
      <c r="B14" s="35" t="s">
        <v>39</v>
      </c>
      <c r="C14" s="14" t="s">
        <v>45</v>
      </c>
      <c r="D14" s="36">
        <v>884</v>
      </c>
      <c r="E14" s="37">
        <v>197</v>
      </c>
      <c r="F14" s="37">
        <v>14</v>
      </c>
      <c r="G14" s="37">
        <v>96</v>
      </c>
      <c r="H14" s="37">
        <f>SUM(D14:G14)</f>
        <v>1191</v>
      </c>
      <c r="I14" s="38">
        <f>(SUM(F14:G14))/H14*100</f>
        <v>9.235936188077245</v>
      </c>
      <c r="J14" s="36">
        <v>1617</v>
      </c>
      <c r="K14" s="37">
        <v>345</v>
      </c>
      <c r="L14" s="37">
        <v>14</v>
      </c>
      <c r="M14" s="39">
        <v>222</v>
      </c>
      <c r="N14" s="37">
        <f>SUM(J14:M14)</f>
        <v>2198</v>
      </c>
      <c r="O14" s="38">
        <f>(SUM(L14:M14))/N14*100</f>
        <v>10.737033666969973</v>
      </c>
      <c r="P14" s="36">
        <f t="shared" si="0"/>
        <v>2501</v>
      </c>
      <c r="Q14" s="37">
        <f t="shared" si="0"/>
        <v>542</v>
      </c>
      <c r="R14" s="37">
        <f t="shared" si="0"/>
        <v>28</v>
      </c>
      <c r="S14" s="39">
        <f t="shared" si="0"/>
        <v>318</v>
      </c>
      <c r="T14" s="39">
        <f>SUM(P14:S14)</f>
        <v>3389</v>
      </c>
      <c r="U14" s="38">
        <f>(SUM(R14:S14))/T14*100</f>
        <v>10.209501327825317</v>
      </c>
    </row>
    <row r="15" spans="1:21" s="21" customFormat="1" ht="16.5" customHeight="1">
      <c r="A15" s="16" t="s">
        <v>35</v>
      </c>
      <c r="B15" s="35" t="s">
        <v>41</v>
      </c>
      <c r="C15" s="14" t="s">
        <v>46</v>
      </c>
      <c r="D15" s="36">
        <v>4503</v>
      </c>
      <c r="E15" s="37">
        <v>797</v>
      </c>
      <c r="F15" s="37">
        <v>52</v>
      </c>
      <c r="G15" s="37">
        <v>635</v>
      </c>
      <c r="H15" s="37">
        <f>SUM(D15:G15)</f>
        <v>5987</v>
      </c>
      <c r="I15" s="38">
        <f>(SUM(F15:G15))/H15*100</f>
        <v>11.474862201436446</v>
      </c>
      <c r="J15" s="36">
        <v>4291</v>
      </c>
      <c r="K15" s="37">
        <v>678</v>
      </c>
      <c r="L15" s="37">
        <v>68</v>
      </c>
      <c r="M15" s="39">
        <v>559</v>
      </c>
      <c r="N15" s="37">
        <f>SUM(J15:M15)</f>
        <v>5596</v>
      </c>
      <c r="O15" s="38">
        <f>(SUM(L15:M15))/N15*100</f>
        <v>11.204431736954968</v>
      </c>
      <c r="P15" s="36">
        <f t="shared" si="0"/>
        <v>8794</v>
      </c>
      <c r="Q15" s="37">
        <f t="shared" si="0"/>
        <v>1475</v>
      </c>
      <c r="R15" s="37">
        <f t="shared" si="0"/>
        <v>120</v>
      </c>
      <c r="S15" s="39">
        <f t="shared" si="0"/>
        <v>1194</v>
      </c>
      <c r="T15" s="37">
        <f>SUM(P15:S15)</f>
        <v>11583</v>
      </c>
      <c r="U15" s="38">
        <f>(SUM(R15:S15))/T15*100</f>
        <v>11.344211344211343</v>
      </c>
    </row>
    <row r="16" spans="1:21" s="21" customFormat="1" ht="16.5" customHeight="1">
      <c r="A16" s="17"/>
      <c r="B16" s="18" t="s">
        <v>43</v>
      </c>
      <c r="C16" s="19" t="s">
        <v>47</v>
      </c>
      <c r="D16" s="40">
        <v>4342</v>
      </c>
      <c r="E16" s="41">
        <v>707</v>
      </c>
      <c r="F16" s="41">
        <v>87</v>
      </c>
      <c r="G16" s="41">
        <v>567</v>
      </c>
      <c r="H16" s="41">
        <f>SUM(D16:G16)</f>
        <v>5703</v>
      </c>
      <c r="I16" s="42">
        <f>(SUM(F16:G16))/H16*100</f>
        <v>11.467648605996844</v>
      </c>
      <c r="J16" s="40">
        <v>4322</v>
      </c>
      <c r="K16" s="41">
        <v>707</v>
      </c>
      <c r="L16" s="41">
        <v>73</v>
      </c>
      <c r="M16" s="43">
        <v>483</v>
      </c>
      <c r="N16" s="41">
        <f>SUM(J16:M16)</f>
        <v>5585</v>
      </c>
      <c r="O16" s="42">
        <f>(SUM(L16:M16))/N16*100</f>
        <v>9.955237242614146</v>
      </c>
      <c r="P16" s="40">
        <f>SUM(D16,J16)</f>
        <v>8664</v>
      </c>
      <c r="Q16" s="41">
        <f>SUM(E16,K16)</f>
        <v>1414</v>
      </c>
      <c r="R16" s="41">
        <f>SUM(F16,L16)</f>
        <v>160</v>
      </c>
      <c r="S16" s="43">
        <f>SUM(G16,M16)</f>
        <v>1050</v>
      </c>
      <c r="T16" s="43">
        <f>SUM(P16:S16)</f>
        <v>11288</v>
      </c>
      <c r="U16" s="42">
        <f>(SUM(R16:S16))/T16*100</f>
        <v>10.719347980155918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2007-03-15T00:29:22Z</dcterms:modified>
  <cp:category/>
  <cp:version/>
  <cp:contentType/>
  <cp:contentStatus/>
</cp:coreProperties>
</file>