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<sst xmlns="http://schemas.openxmlformats.org/spreadsheetml/2006/main" count="87" uniqueCount="51">
  <si>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</si>
  <si>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</si>
  <si>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</si>
  <si>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</si>
  <si>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</si>
  <si>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</si>
  <si>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</si>
  <si>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</si>
  <si>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</si>
  <si>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</si>
  <si>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</si>
  <si>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</si>
  <si>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</si>
  <si>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</si>
  <si>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</si>
  <si>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</si>
  <si>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</si>
  <si>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</si>
  <si>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</si>
  <si>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</si>
  <si>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</si>
  <si>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</si>
  <si>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</si>
  <si>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</si>
  <si>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</si>
  <si>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</si>
  <si>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</si>
  <si>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</si>
  <si>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</si>
  <si>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</si>
  <si>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</si>
  <si>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</si>
  <si>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35</t>
  </si>
  <si>
    <t xml:space="preserve"> № 35</t>
  </si>
  <si>
    <t>　上町交差点</t>
  </si>
  <si>
    <t>　上町交差点</t>
  </si>
  <si>
    <t>横須賀中央駅</t>
  </si>
  <si>
    <t>横須賀中央駅</t>
  </si>
  <si>
    <t>衣笠十字路</t>
  </si>
  <si>
    <t>衣笠十字路</t>
  </si>
  <si>
    <t>佐野町</t>
  </si>
  <si>
    <t>佐野町</t>
  </si>
  <si>
    <t>A</t>
  </si>
  <si>
    <t>B</t>
  </si>
  <si>
    <t>C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</si>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</sst>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4" sqref="A14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49</v>
      </c>
    </row>
    <row r="4" spans="1:16" ht="16.5" customHeight="1">
      <c r="A4" s="9"/>
      <c r="B4" s="30" t="s">
        <v>36</v>
      </c>
      <c r="C4" s="10" t="s">
        <v>42</v>
      </c>
      <c r="D4" s="11"/>
      <c r="E4" s="11"/>
      <c r="F4" s="11"/>
      <c r="G4" s="11"/>
      <c r="H4" s="11"/>
      <c r="I4" s="11"/>
      <c r="J4" s="11"/>
      <c r="K4" s="11">
        <v>17897</v>
      </c>
      <c r="L4" s="11">
        <v>18566</v>
      </c>
      <c r="M4" s="11">
        <v>16837</v>
      </c>
      <c r="N4" s="11">
        <v>16401</v>
      </c>
      <c r="O4" s="11">
        <v>15810</v>
      </c>
      <c r="P4" s="12"/>
    </row>
    <row r="5" spans="1:16" ht="16.5" customHeight="1">
      <c r="A5" s="13" t="s">
        <v>32</v>
      </c>
      <c r="B5" s="35" t="s">
        <v>38</v>
      </c>
      <c r="C5" s="14" t="s">
        <v>43</v>
      </c>
      <c r="D5" s="15"/>
      <c r="E5" s="15"/>
      <c r="F5" s="15"/>
      <c r="G5" s="15"/>
      <c r="H5" s="15"/>
      <c r="I5" s="15"/>
      <c r="J5" s="15"/>
      <c r="K5" s="15">
        <v>14499</v>
      </c>
      <c r="L5" s="15">
        <v>15269</v>
      </c>
      <c r="M5" s="15">
        <v>13611</v>
      </c>
      <c r="N5" s="15">
        <v>13089</v>
      </c>
      <c r="O5" s="15">
        <v>12750</v>
      </c>
      <c r="P5" s="12"/>
    </row>
    <row r="6" spans="1:16" ht="16.5" customHeight="1">
      <c r="A6" s="16" t="s">
        <v>34</v>
      </c>
      <c r="B6" s="35" t="s">
        <v>40</v>
      </c>
      <c r="C6" s="14" t="s">
        <v>44</v>
      </c>
      <c r="D6" s="15"/>
      <c r="E6" s="15"/>
      <c r="F6" s="15"/>
      <c r="G6" s="15"/>
      <c r="H6" s="15"/>
      <c r="I6" s="15"/>
      <c r="J6" s="15"/>
      <c r="K6" s="15">
        <v>6100</v>
      </c>
      <c r="L6" s="15">
        <v>6383</v>
      </c>
      <c r="M6" s="15">
        <v>5862</v>
      </c>
      <c r="N6" s="15">
        <v>5652</v>
      </c>
      <c r="O6" s="15">
        <v>5984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30</v>
      </c>
      <c r="D9" s="44" t="s">
        <v>50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42</v>
      </c>
      <c r="D13" s="31">
        <v>5462</v>
      </c>
      <c r="E13" s="32">
        <v>1287</v>
      </c>
      <c r="F13" s="32">
        <v>317</v>
      </c>
      <c r="G13" s="32">
        <v>308</v>
      </c>
      <c r="H13" s="32">
        <f>SUM(D13:G13)</f>
        <v>7374</v>
      </c>
      <c r="I13" s="33">
        <f>(SUM(F13:G13))/H13*100</f>
        <v>8.475725522104693</v>
      </c>
      <c r="J13" s="31">
        <v>6372</v>
      </c>
      <c r="K13" s="32">
        <v>1505</v>
      </c>
      <c r="L13" s="32">
        <v>321</v>
      </c>
      <c r="M13" s="34">
        <v>238</v>
      </c>
      <c r="N13" s="32">
        <f>SUM(J13:M13)</f>
        <v>8436</v>
      </c>
      <c r="O13" s="33">
        <f>(SUM(L13:M13))/N13*100</f>
        <v>6.626363205310573</v>
      </c>
      <c r="P13" s="31">
        <f aca="true" t="shared" si="0" ref="P13:S15">SUM(D13,J13)</f>
        <v>11834</v>
      </c>
      <c r="Q13" s="32">
        <f t="shared" si="0"/>
        <v>2792</v>
      </c>
      <c r="R13" s="32">
        <f t="shared" si="0"/>
        <v>638</v>
      </c>
      <c r="S13" s="34">
        <f t="shared" si="0"/>
        <v>546</v>
      </c>
      <c r="T13" s="34">
        <f>SUM(P13:S13)</f>
        <v>15810</v>
      </c>
      <c r="U13" s="33">
        <f>(SUM(R13:S13))/T13*100</f>
        <v>7.488931056293485</v>
      </c>
    </row>
    <row r="14" spans="1:21" s="21" customFormat="1" ht="16.5" customHeight="1">
      <c r="A14" s="13" t="s">
        <v>33</v>
      </c>
      <c r="B14" s="35" t="s">
        <v>39</v>
      </c>
      <c r="C14" s="14" t="s">
        <v>43</v>
      </c>
      <c r="D14" s="36">
        <v>4957</v>
      </c>
      <c r="E14" s="37">
        <v>1275</v>
      </c>
      <c r="F14" s="37">
        <v>276</v>
      </c>
      <c r="G14" s="37">
        <v>212</v>
      </c>
      <c r="H14" s="37">
        <f>SUM(D14:G14)</f>
        <v>6720</v>
      </c>
      <c r="I14" s="38">
        <f>(SUM(F14:G14))/H14*100</f>
        <v>7.261904761904763</v>
      </c>
      <c r="J14" s="36">
        <v>4385</v>
      </c>
      <c r="K14" s="37">
        <v>1089</v>
      </c>
      <c r="L14" s="37">
        <v>259</v>
      </c>
      <c r="M14" s="39">
        <v>297</v>
      </c>
      <c r="N14" s="37">
        <f>SUM(J14:M14)</f>
        <v>6030</v>
      </c>
      <c r="O14" s="38">
        <f>(SUM(L14:M14))/N14*100</f>
        <v>9.220563847429519</v>
      </c>
      <c r="P14" s="36">
        <f t="shared" si="0"/>
        <v>9342</v>
      </c>
      <c r="Q14" s="37">
        <f t="shared" si="0"/>
        <v>2364</v>
      </c>
      <c r="R14" s="37">
        <f t="shared" si="0"/>
        <v>535</v>
      </c>
      <c r="S14" s="39">
        <f t="shared" si="0"/>
        <v>509</v>
      </c>
      <c r="T14" s="39">
        <f>SUM(P14:S14)</f>
        <v>12750</v>
      </c>
      <c r="U14" s="38">
        <f>(SUM(R14:S14))/T14*100</f>
        <v>8.188235294117648</v>
      </c>
    </row>
    <row r="15" spans="1:21" s="21" customFormat="1" ht="16.5" customHeight="1">
      <c r="A15" s="16" t="s">
        <v>35</v>
      </c>
      <c r="B15" s="35" t="s">
        <v>41</v>
      </c>
      <c r="C15" s="14" t="s">
        <v>44</v>
      </c>
      <c r="D15" s="36">
        <v>2448</v>
      </c>
      <c r="E15" s="37">
        <v>546</v>
      </c>
      <c r="F15" s="37">
        <v>83</v>
      </c>
      <c r="G15" s="37">
        <v>101</v>
      </c>
      <c r="H15" s="37">
        <f>SUM(D15:G15)</f>
        <v>3178</v>
      </c>
      <c r="I15" s="38">
        <f>(SUM(F15:G15))/H15*100</f>
        <v>5.78980490874764</v>
      </c>
      <c r="J15" s="36">
        <v>2110</v>
      </c>
      <c r="K15" s="37">
        <v>514</v>
      </c>
      <c r="L15" s="37">
        <v>96</v>
      </c>
      <c r="M15" s="39">
        <v>86</v>
      </c>
      <c r="N15" s="37">
        <f>SUM(J15:M15)</f>
        <v>2806</v>
      </c>
      <c r="O15" s="38">
        <f>(SUM(L15:M15))/N15*100</f>
        <v>6.486101211689238</v>
      </c>
      <c r="P15" s="36">
        <f t="shared" si="0"/>
        <v>4558</v>
      </c>
      <c r="Q15" s="37">
        <f t="shared" si="0"/>
        <v>1060</v>
      </c>
      <c r="R15" s="37">
        <f t="shared" si="0"/>
        <v>179</v>
      </c>
      <c r="S15" s="39">
        <f t="shared" si="0"/>
        <v>187</v>
      </c>
      <c r="T15" s="37">
        <f>SUM(P15:S15)</f>
        <v>5984</v>
      </c>
      <c r="U15" s="38">
        <f>(SUM(R15:S15))/T15*100</f>
        <v>6.116310160427807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2007-03-15T01:20:36Z</dcterms:modified>
  <cp:category/>
  <cp:version/>
  <cp:contentType/>
  <cp:contentStatus/>
</cp:coreProperties>
</file>