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'Sheet1'!$A$1:$U$18</definedName>
  </definedNames>
  <calcPr fullCalcOnLoad="1"/>
</workbook>
</file>

<file path=xl/sharedStrings.xml><?xml version="1.0" encoding="utf-8"?>
<sst xmlns="http://schemas.openxmlformats.org/spreadsheetml/2006/main" count="109" uniqueCount="54">
  <si>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</si>
  <si>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</si>
  <si>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</si>
  <si>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</si>
  <si>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</si>
  <si>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</si>
  <si>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</si>
  <si>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</si>
  <si>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</si>
  <si>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</si>
  <si>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</si>
  <si>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</si>
  <si>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</si>
  <si>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</si>
  <si>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</si>
  <si>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</si>
  <si>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</si>
  <si>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</si>
  <si>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</si>
  <si>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E</t>
  </si>
  <si>
    <t>平成町</t>
  </si>
  <si>
    <t xml:space="preserve"> №41</t>
  </si>
  <si>
    <t>三崎・観音崎</t>
  </si>
  <si>
    <t>　小川町交差点</t>
  </si>
  <si>
    <t>中央駅</t>
  </si>
  <si>
    <t>本町１丁目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</si>
  <si>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</si>
  <si>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</si>
  <si>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</si>
  <si>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</si>
  <si>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</si>
  <si>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</si>
  <si>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</si>
  <si>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</si>
  <si>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</si>
  <si>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</si>
  <si>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</si>
  <si>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</si>
  <si>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</si>
  <si>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</si>
  <si>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</si>
  <si>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</si>
  <si>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№41</t>
  </si>
  <si>
    <t>-</t>
  </si>
  <si>
    <t>本町１丁目</t>
  </si>
  <si>
    <t>交通量の経年変化</t>
  </si>
  <si>
    <t>歯科大体育館</t>
  </si>
  <si>
    <t>-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</si>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</sst>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45</v>
      </c>
      <c r="C1" s="3"/>
      <c r="P1" s="4" t="s">
        <v>0</v>
      </c>
    </row>
    <row r="2" spans="1:16" ht="16.5" customHeight="1">
      <c r="A2" s="59" t="s">
        <v>1</v>
      </c>
      <c r="B2" s="59" t="s">
        <v>2</v>
      </c>
      <c r="C2" s="59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60"/>
      <c r="B3" s="60"/>
      <c r="C3" s="60"/>
      <c r="D3" s="7" t="s">
        <v>7</v>
      </c>
      <c r="E3" s="8" t="s">
        <v>8</v>
      </c>
      <c r="F3" s="7" t="s">
        <v>9</v>
      </c>
      <c r="G3" s="8" t="s">
        <v>48</v>
      </c>
      <c r="H3" s="7" t="s">
        <v>49</v>
      </c>
      <c r="I3" s="8" t="s">
        <v>10</v>
      </c>
      <c r="J3" s="7" t="s">
        <v>11</v>
      </c>
      <c r="K3" s="8" t="s">
        <v>12</v>
      </c>
      <c r="L3" s="7" t="s">
        <v>50</v>
      </c>
      <c r="M3" s="8" t="s">
        <v>51</v>
      </c>
      <c r="N3" s="7" t="s">
        <v>13</v>
      </c>
      <c r="O3" s="7" t="s">
        <v>14</v>
      </c>
      <c r="P3" s="7" t="s">
        <v>52</v>
      </c>
    </row>
    <row r="4" spans="1:16" ht="16.5" customHeight="1">
      <c r="A4" s="19"/>
      <c r="B4" s="15" t="s">
        <v>20</v>
      </c>
      <c r="C4" s="10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>
        <v>9729</v>
      </c>
      <c r="N4" s="16">
        <v>10398</v>
      </c>
      <c r="O4" s="16">
        <v>10909</v>
      </c>
      <c r="P4" s="16">
        <v>12629</v>
      </c>
    </row>
    <row r="5" spans="1:16" ht="16.5" customHeight="1">
      <c r="A5" s="18" t="s">
        <v>21</v>
      </c>
      <c r="B5" s="9" t="s">
        <v>22</v>
      </c>
      <c r="C5" s="10" t="s">
        <v>16</v>
      </c>
      <c r="D5" s="11"/>
      <c r="E5" s="11"/>
      <c r="F5" s="11"/>
      <c r="G5" s="11"/>
      <c r="H5" s="11"/>
      <c r="I5" s="11"/>
      <c r="J5" s="11"/>
      <c r="K5" s="11"/>
      <c r="L5" s="11"/>
      <c r="M5" s="11">
        <v>20662</v>
      </c>
      <c r="N5" s="11">
        <v>19162</v>
      </c>
      <c r="O5" s="11">
        <v>17853</v>
      </c>
      <c r="P5" s="11">
        <v>18771</v>
      </c>
    </row>
    <row r="6" spans="1:16" ht="16.5" customHeight="1">
      <c r="A6" s="19" t="s">
        <v>23</v>
      </c>
      <c r="B6" s="9" t="s">
        <v>24</v>
      </c>
      <c r="C6" s="10" t="s">
        <v>17</v>
      </c>
      <c r="D6" s="11"/>
      <c r="E6" s="11"/>
      <c r="F6" s="11"/>
      <c r="G6" s="11"/>
      <c r="H6" s="11"/>
      <c r="I6" s="11"/>
      <c r="J6" s="11"/>
      <c r="K6" s="11"/>
      <c r="L6" s="11"/>
      <c r="M6" s="11">
        <v>1632</v>
      </c>
      <c r="N6" s="11">
        <v>1689</v>
      </c>
      <c r="O6" s="11">
        <v>1463</v>
      </c>
      <c r="P6" s="11">
        <v>1287</v>
      </c>
    </row>
    <row r="7" spans="1:16" ht="16.5" customHeight="1">
      <c r="A7" s="19"/>
      <c r="B7" s="9" t="s">
        <v>25</v>
      </c>
      <c r="C7" s="20" t="s">
        <v>18</v>
      </c>
      <c r="D7" s="11"/>
      <c r="E7" s="11"/>
      <c r="F7" s="11"/>
      <c r="G7" s="11"/>
      <c r="H7" s="11"/>
      <c r="I7" s="11"/>
      <c r="J7" s="11"/>
      <c r="K7" s="11"/>
      <c r="L7" s="11"/>
      <c r="M7" s="11">
        <v>27035</v>
      </c>
      <c r="N7" s="11">
        <v>26461</v>
      </c>
      <c r="O7" s="11">
        <v>26067</v>
      </c>
      <c r="P7" s="11">
        <v>29016</v>
      </c>
    </row>
    <row r="8" spans="1:16" ht="16.5" customHeight="1">
      <c r="A8" s="17"/>
      <c r="B8" s="12" t="s">
        <v>46</v>
      </c>
      <c r="C8" s="13" t="s">
        <v>19</v>
      </c>
      <c r="D8" s="14"/>
      <c r="E8" s="14"/>
      <c r="F8" s="14"/>
      <c r="G8" s="14"/>
      <c r="H8" s="14"/>
      <c r="I8" s="14"/>
      <c r="J8" s="14"/>
      <c r="K8" s="14"/>
      <c r="L8" s="14"/>
      <c r="M8" s="14">
        <v>606</v>
      </c>
      <c r="N8" s="14">
        <v>666</v>
      </c>
      <c r="O8" s="14">
        <v>486</v>
      </c>
      <c r="P8" s="14">
        <v>315</v>
      </c>
    </row>
    <row r="10" spans="1:21" s="21" customFormat="1" ht="16.5" customHeight="1">
      <c r="A10" s="1" t="s">
        <v>26</v>
      </c>
      <c r="D10" s="46" t="s">
        <v>53</v>
      </c>
      <c r="U10" s="22" t="s">
        <v>27</v>
      </c>
    </row>
    <row r="11" spans="1:21" s="21" customFormat="1" ht="16.5" customHeight="1">
      <c r="A11" s="59" t="s">
        <v>28</v>
      </c>
      <c r="B11" s="59" t="s">
        <v>29</v>
      </c>
      <c r="C11" s="23"/>
      <c r="D11" s="62" t="s">
        <v>30</v>
      </c>
      <c r="E11" s="63"/>
      <c r="F11" s="63"/>
      <c r="G11" s="63"/>
      <c r="H11" s="63"/>
      <c r="I11" s="64"/>
      <c r="J11" s="62" t="s">
        <v>31</v>
      </c>
      <c r="K11" s="63"/>
      <c r="L11" s="63"/>
      <c r="M11" s="63"/>
      <c r="N11" s="63"/>
      <c r="O11" s="64"/>
      <c r="P11" s="62" t="s">
        <v>32</v>
      </c>
      <c r="Q11" s="63"/>
      <c r="R11" s="63"/>
      <c r="S11" s="63"/>
      <c r="T11" s="63"/>
      <c r="U11" s="64"/>
    </row>
    <row r="12" spans="1:21" s="21" customFormat="1" ht="16.5" customHeight="1">
      <c r="A12" s="61"/>
      <c r="B12" s="61"/>
      <c r="C12" s="24" t="s">
        <v>33</v>
      </c>
      <c r="D12" s="25" t="s">
        <v>34</v>
      </c>
      <c r="E12" s="26" t="s">
        <v>35</v>
      </c>
      <c r="F12" s="26" t="s">
        <v>36</v>
      </c>
      <c r="G12" s="26" t="s">
        <v>37</v>
      </c>
      <c r="H12" s="26" t="s">
        <v>38</v>
      </c>
      <c r="I12" s="65" t="s">
        <v>39</v>
      </c>
      <c r="J12" s="25" t="s">
        <v>40</v>
      </c>
      <c r="K12" s="26" t="s">
        <v>35</v>
      </c>
      <c r="L12" s="26" t="s">
        <v>36</v>
      </c>
      <c r="M12" s="26" t="s">
        <v>37</v>
      </c>
      <c r="N12" s="26" t="s">
        <v>38</v>
      </c>
      <c r="O12" s="65" t="s">
        <v>39</v>
      </c>
      <c r="P12" s="25" t="s">
        <v>40</v>
      </c>
      <c r="Q12" s="26" t="s">
        <v>35</v>
      </c>
      <c r="R12" s="26" t="s">
        <v>36</v>
      </c>
      <c r="S12" s="26" t="s">
        <v>37</v>
      </c>
      <c r="T12" s="26" t="s">
        <v>38</v>
      </c>
      <c r="U12" s="65" t="s">
        <v>39</v>
      </c>
    </row>
    <row r="13" spans="1:21" s="21" customFormat="1" ht="16.5" customHeight="1">
      <c r="A13" s="60"/>
      <c r="B13" s="60"/>
      <c r="C13" s="27"/>
      <c r="D13" s="28" t="s">
        <v>41</v>
      </c>
      <c r="E13" s="29" t="s">
        <v>41</v>
      </c>
      <c r="F13" s="29" t="s">
        <v>41</v>
      </c>
      <c r="G13" s="29" t="s">
        <v>41</v>
      </c>
      <c r="H13" s="29" t="s">
        <v>41</v>
      </c>
      <c r="I13" s="66"/>
      <c r="J13" s="28" t="s">
        <v>41</v>
      </c>
      <c r="K13" s="29" t="s">
        <v>41</v>
      </c>
      <c r="L13" s="29" t="s">
        <v>41</v>
      </c>
      <c r="M13" s="29" t="s">
        <v>41</v>
      </c>
      <c r="N13" s="29" t="s">
        <v>41</v>
      </c>
      <c r="O13" s="66"/>
      <c r="P13" s="28" t="s">
        <v>41</v>
      </c>
      <c r="Q13" s="29" t="s">
        <v>41</v>
      </c>
      <c r="R13" s="29" t="s">
        <v>41</v>
      </c>
      <c r="S13" s="29" t="s">
        <v>41</v>
      </c>
      <c r="T13" s="29" t="s">
        <v>41</v>
      </c>
      <c r="U13" s="66"/>
    </row>
    <row r="14" spans="1:21" s="21" customFormat="1" ht="16.5" customHeight="1">
      <c r="A14" s="30"/>
      <c r="B14" s="31" t="s">
        <v>20</v>
      </c>
      <c r="C14" s="10" t="s">
        <v>15</v>
      </c>
      <c r="D14" s="32">
        <v>4265</v>
      </c>
      <c r="E14" s="33">
        <v>894</v>
      </c>
      <c r="F14" s="33">
        <v>137</v>
      </c>
      <c r="G14" s="33">
        <v>631</v>
      </c>
      <c r="H14" s="47">
        <f>SUM(D14:G14)</f>
        <v>5927</v>
      </c>
      <c r="I14" s="48">
        <f>(SUM(F14:G14))/H14*100</f>
        <v>12.957651425679096</v>
      </c>
      <c r="J14" s="32">
        <v>5127</v>
      </c>
      <c r="K14" s="33">
        <v>840</v>
      </c>
      <c r="L14" s="33">
        <v>11</v>
      </c>
      <c r="M14" s="34">
        <v>724</v>
      </c>
      <c r="N14" s="47">
        <f>SUM(J14:M14)</f>
        <v>6702</v>
      </c>
      <c r="O14" s="48">
        <f>(SUM(L14:M14))/N14*100</f>
        <v>10.966875559534467</v>
      </c>
      <c r="P14" s="51">
        <f aca="true" t="shared" si="0" ref="P14:S16">SUM(D14,J14)</f>
        <v>9392</v>
      </c>
      <c r="Q14" s="47">
        <f t="shared" si="0"/>
        <v>1734</v>
      </c>
      <c r="R14" s="47">
        <f t="shared" si="0"/>
        <v>148</v>
      </c>
      <c r="S14" s="52">
        <f t="shared" si="0"/>
        <v>1355</v>
      </c>
      <c r="T14" s="52">
        <f>SUM(P14:S14)</f>
        <v>12629</v>
      </c>
      <c r="U14" s="48">
        <f>(SUM(R14:S14))/T14*100</f>
        <v>11.90117982421411</v>
      </c>
    </row>
    <row r="15" spans="1:21" s="21" customFormat="1" ht="16.5" customHeight="1">
      <c r="A15" s="35" t="s">
        <v>42</v>
      </c>
      <c r="B15" s="31" t="s">
        <v>22</v>
      </c>
      <c r="C15" s="10" t="s">
        <v>16</v>
      </c>
      <c r="D15" s="32">
        <v>7102</v>
      </c>
      <c r="E15" s="33">
        <v>1735</v>
      </c>
      <c r="F15" s="33">
        <v>26</v>
      </c>
      <c r="G15" s="33">
        <v>1028</v>
      </c>
      <c r="H15" s="49">
        <f>SUM(D15:G15)</f>
        <v>9891</v>
      </c>
      <c r="I15" s="50">
        <f>(SUM(F15:G15))/H15*100</f>
        <v>10.656152057425942</v>
      </c>
      <c r="J15" s="32">
        <v>6742</v>
      </c>
      <c r="K15" s="33">
        <v>1364</v>
      </c>
      <c r="L15" s="33">
        <v>43</v>
      </c>
      <c r="M15" s="34">
        <v>731</v>
      </c>
      <c r="N15" s="49">
        <f>SUM(J15:M15)</f>
        <v>8880</v>
      </c>
      <c r="O15" s="50">
        <f>(SUM(L15:M15))/N15*100</f>
        <v>8.716216216216216</v>
      </c>
      <c r="P15" s="53">
        <f t="shared" si="0"/>
        <v>13844</v>
      </c>
      <c r="Q15" s="49">
        <f t="shared" si="0"/>
        <v>3099</v>
      </c>
      <c r="R15" s="49">
        <f t="shared" si="0"/>
        <v>69</v>
      </c>
      <c r="S15" s="54">
        <f t="shared" si="0"/>
        <v>1759</v>
      </c>
      <c r="T15" s="54">
        <f>SUM(P15:S15)</f>
        <v>18771</v>
      </c>
      <c r="U15" s="50">
        <f>(SUM(R15:S15))/T15*100</f>
        <v>9.738426295881945</v>
      </c>
    </row>
    <row r="16" spans="1:21" s="21" customFormat="1" ht="16.5" customHeight="1">
      <c r="A16" s="36" t="s">
        <v>23</v>
      </c>
      <c r="B16" s="31" t="s">
        <v>24</v>
      </c>
      <c r="C16" s="10" t="s">
        <v>17</v>
      </c>
      <c r="D16" s="32" t="s">
        <v>43</v>
      </c>
      <c r="E16" s="33" t="s">
        <v>43</v>
      </c>
      <c r="F16" s="33" t="s">
        <v>43</v>
      </c>
      <c r="G16" s="33" t="s">
        <v>43</v>
      </c>
      <c r="H16" s="49" t="s">
        <v>47</v>
      </c>
      <c r="I16" s="50" t="s">
        <v>47</v>
      </c>
      <c r="J16" s="32">
        <v>907</v>
      </c>
      <c r="K16" s="33">
        <v>208</v>
      </c>
      <c r="L16" s="33">
        <v>118</v>
      </c>
      <c r="M16" s="34">
        <v>54</v>
      </c>
      <c r="N16" s="57">
        <f>SUM(J16:M16)</f>
        <v>1287</v>
      </c>
      <c r="O16" s="58">
        <f>(SUM(L16:M16))/N16*100</f>
        <v>13.364413364413362</v>
      </c>
      <c r="P16" s="53">
        <f t="shared" si="0"/>
        <v>907</v>
      </c>
      <c r="Q16" s="49">
        <f t="shared" si="0"/>
        <v>208</v>
      </c>
      <c r="R16" s="49">
        <f t="shared" si="0"/>
        <v>118</v>
      </c>
      <c r="S16" s="54">
        <f t="shared" si="0"/>
        <v>54</v>
      </c>
      <c r="T16" s="49">
        <f>SUM(P16:S16)</f>
        <v>1287</v>
      </c>
      <c r="U16" s="50">
        <f>(SUM(R16:S16))/T16*100</f>
        <v>13.364413364413362</v>
      </c>
    </row>
    <row r="17" spans="1:21" s="21" customFormat="1" ht="16.5" customHeight="1">
      <c r="A17" s="37"/>
      <c r="B17" s="38" t="s">
        <v>44</v>
      </c>
      <c r="C17" s="20" t="s">
        <v>18</v>
      </c>
      <c r="D17" s="39">
        <v>11358</v>
      </c>
      <c r="E17" s="40">
        <v>2106</v>
      </c>
      <c r="F17" s="40">
        <v>49</v>
      </c>
      <c r="G17" s="40">
        <v>1363</v>
      </c>
      <c r="H17" s="55">
        <f>SUM(D17:G17)</f>
        <v>14876</v>
      </c>
      <c r="I17" s="56">
        <f>(SUM(F17:G17))/H17*100</f>
        <v>9.491798870664157</v>
      </c>
      <c r="J17" s="39">
        <v>10206</v>
      </c>
      <c r="K17" s="40">
        <v>2368</v>
      </c>
      <c r="L17" s="40">
        <v>41</v>
      </c>
      <c r="M17" s="41">
        <v>1525</v>
      </c>
      <c r="N17" s="49">
        <f>SUM(J17:M17)</f>
        <v>14140</v>
      </c>
      <c r="O17" s="50">
        <f>(SUM(L17:M17))/N17*100</f>
        <v>11.074964639321076</v>
      </c>
      <c r="P17" s="53">
        <f aca="true" t="shared" si="1" ref="P17:S18">SUM(D17,J17)</f>
        <v>21564</v>
      </c>
      <c r="Q17" s="49">
        <f t="shared" si="1"/>
        <v>4474</v>
      </c>
      <c r="R17" s="49">
        <f t="shared" si="1"/>
        <v>90</v>
      </c>
      <c r="S17" s="54">
        <f t="shared" si="1"/>
        <v>2888</v>
      </c>
      <c r="T17" s="54">
        <f>SUM(P17:S17)</f>
        <v>29016</v>
      </c>
      <c r="U17" s="50">
        <f>(SUM(R17:S17))/T17*100</f>
        <v>10.26330300523849</v>
      </c>
    </row>
    <row r="18" spans="1:21" s="21" customFormat="1" ht="16.5" customHeight="1">
      <c r="A18" s="42"/>
      <c r="B18" s="12" t="s">
        <v>46</v>
      </c>
      <c r="C18" s="13" t="s">
        <v>19</v>
      </c>
      <c r="D18" s="43">
        <v>257</v>
      </c>
      <c r="E18" s="44">
        <v>45</v>
      </c>
      <c r="F18" s="44">
        <v>1</v>
      </c>
      <c r="G18" s="44">
        <v>12</v>
      </c>
      <c r="H18" s="67">
        <f>SUM(D18:G18)</f>
        <v>315</v>
      </c>
      <c r="I18" s="68">
        <f>(SUM(F18:G18))/H18*100</f>
        <v>4.1269841269841265</v>
      </c>
      <c r="J18" s="43" t="s">
        <v>43</v>
      </c>
      <c r="K18" s="44" t="s">
        <v>43</v>
      </c>
      <c r="L18" s="44" t="s">
        <v>43</v>
      </c>
      <c r="M18" s="45" t="s">
        <v>43</v>
      </c>
      <c r="N18" s="67" t="s">
        <v>47</v>
      </c>
      <c r="O18" s="68" t="s">
        <v>47</v>
      </c>
      <c r="P18" s="69">
        <f t="shared" si="1"/>
        <v>257</v>
      </c>
      <c r="Q18" s="67">
        <f t="shared" si="1"/>
        <v>45</v>
      </c>
      <c r="R18" s="67">
        <f t="shared" si="1"/>
        <v>1</v>
      </c>
      <c r="S18" s="70">
        <f t="shared" si="1"/>
        <v>12</v>
      </c>
      <c r="T18" s="67">
        <f>SUM(P18:S18)</f>
        <v>315</v>
      </c>
      <c r="U18" s="68">
        <f>(SUM(R18:S18))/T18*100</f>
        <v>4.1269841269841265</v>
      </c>
    </row>
  </sheetData>
  <mergeCells count="11">
    <mergeCell ref="D11:I11"/>
    <mergeCell ref="J11:O11"/>
    <mergeCell ref="P11:U11"/>
    <mergeCell ref="I12:I13"/>
    <mergeCell ref="O12:O13"/>
    <mergeCell ref="U12:U13"/>
    <mergeCell ref="A2:A3"/>
    <mergeCell ref="B2:B3"/>
    <mergeCell ref="C2:C3"/>
    <mergeCell ref="A11:A13"/>
    <mergeCell ref="B11:B13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2007-03-16T02:17:26Z</cp:lastPrinted>
  <dcterms:created xsi:type="dcterms:W3CDTF">2002-05-16T04:07:37Z</dcterms:created>
  <dcterms:modified xsi:type="dcterms:W3CDTF">2007-03-16T02:17:30Z</dcterms:modified>
  <cp:category/>
  <cp:version/>
  <cp:contentType/>
  <cp:contentStatus/>
</cp:coreProperties>
</file>