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90" windowWidth="15330" windowHeight="4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'Sheet1'!$A$1:$U$15</definedName>
  </definedNames>
  <calcPr fullCalcOnLoad="1"/>
</workbook>
</file>

<file path=xl/sharedStrings.xml><?xml version="1.0" encoding="utf-8"?>
<sst xmlns="http://schemas.openxmlformats.org/spreadsheetml/2006/main" count="89" uniqueCount="47">
  <si>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</si>
  <si>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</si>
  <si>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</si>
  <si>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</si>
  <si>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</si>
  <si>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</si>
  <si>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</si>
  <si>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</si>
  <si>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</si>
  <si>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</si>
  <si>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</si>
  <si>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</si>
  <si>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</si>
  <si>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</si>
  <si>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</si>
  <si>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</si>
  <si>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</si>
  <si>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</si>
  <si>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追浜町</t>
  </si>
  <si>
    <t>浦郷町</t>
  </si>
  <si>
    <t>汐入町</t>
  </si>
  <si>
    <t xml:space="preserve"> №44</t>
  </si>
  <si>
    <t>　船越町１丁目交差点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</si>
  <si>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</si>
  <si>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</si>
  <si>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</si>
  <si>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</si>
  <si>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</si>
  <si>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</si>
  <si>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</si>
  <si>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</si>
  <si>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</si>
  <si>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</si>
  <si>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</si>
  <si>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</si>
  <si>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</si>
  <si>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</si>
  <si>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</si>
  <si>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 xml:space="preserve"> №44</t>
  </si>
  <si>
    <t>交通量の経年変化</t>
  </si>
  <si>
    <t>D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</si>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</sst>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77" fontId="6" fillId="0" borderId="4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view="pageBreakPreview" zoomScaleSheetLayoutView="100" workbookViewId="0" topLeftCell="A1">
      <selection activeCell="H17" sqref="H17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39</v>
      </c>
      <c r="C1" s="3"/>
      <c r="P1" s="4" t="s">
        <v>0</v>
      </c>
    </row>
    <row r="2" spans="1:16" ht="16.5" customHeight="1">
      <c r="A2" s="52" t="s">
        <v>1</v>
      </c>
      <c r="B2" s="52" t="s">
        <v>2</v>
      </c>
      <c r="C2" s="52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3"/>
      <c r="B3" s="53"/>
      <c r="C3" s="53"/>
      <c r="D3" s="7" t="s">
        <v>7</v>
      </c>
      <c r="E3" s="8" t="s">
        <v>8</v>
      </c>
      <c r="F3" s="7" t="s">
        <v>9</v>
      </c>
      <c r="G3" s="8" t="s">
        <v>41</v>
      </c>
      <c r="H3" s="7" t="s">
        <v>42</v>
      </c>
      <c r="I3" s="8" t="s">
        <v>10</v>
      </c>
      <c r="J3" s="7" t="s">
        <v>11</v>
      </c>
      <c r="K3" s="8" t="s">
        <v>12</v>
      </c>
      <c r="L3" s="7" t="s">
        <v>43</v>
      </c>
      <c r="M3" s="8" t="s">
        <v>44</v>
      </c>
      <c r="N3" s="7" t="s">
        <v>13</v>
      </c>
      <c r="O3" s="7" t="s">
        <v>14</v>
      </c>
      <c r="P3" s="7" t="s">
        <v>45</v>
      </c>
    </row>
    <row r="4" spans="1:16" ht="16.5" customHeight="1">
      <c r="A4" s="19" t="s">
        <v>21</v>
      </c>
      <c r="B4" s="16" t="s">
        <v>18</v>
      </c>
      <c r="C4" s="9" t="s">
        <v>15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v>23465</v>
      </c>
      <c r="O4" s="17">
        <v>25006</v>
      </c>
      <c r="P4" s="17">
        <v>24436</v>
      </c>
    </row>
    <row r="5" spans="1:16" ht="16.5" customHeight="1">
      <c r="A5" s="20" t="s">
        <v>22</v>
      </c>
      <c r="B5" s="10" t="s">
        <v>19</v>
      </c>
      <c r="C5" s="11" t="s">
        <v>16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>
        <v>11677</v>
      </c>
      <c r="O5" s="12">
        <v>12593</v>
      </c>
      <c r="P5" s="12">
        <v>13194</v>
      </c>
    </row>
    <row r="6" spans="1:16" ht="16.5" customHeight="1">
      <c r="A6" s="18"/>
      <c r="B6" s="13" t="s">
        <v>20</v>
      </c>
      <c r="C6" s="14" t="s">
        <v>17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>
        <v>28854</v>
      </c>
      <c r="O6" s="15">
        <v>29943</v>
      </c>
      <c r="P6" s="15">
        <v>29306</v>
      </c>
    </row>
    <row r="8" spans="1:21" s="21" customFormat="1" ht="16.5" customHeight="1">
      <c r="A8" s="1" t="s">
        <v>23</v>
      </c>
      <c r="D8" s="45" t="s">
        <v>46</v>
      </c>
      <c r="U8" s="22" t="s">
        <v>24</v>
      </c>
    </row>
    <row r="9" spans="1:21" s="21" customFormat="1" ht="16.5" customHeight="1">
      <c r="A9" s="52" t="s">
        <v>25</v>
      </c>
      <c r="B9" s="52" t="s">
        <v>26</v>
      </c>
      <c r="C9" s="23"/>
      <c r="D9" s="55"/>
      <c r="E9" s="56"/>
      <c r="F9" s="56"/>
      <c r="G9" s="56"/>
      <c r="H9" s="56"/>
      <c r="I9" s="57"/>
      <c r="J9" s="55" t="s">
        <v>27</v>
      </c>
      <c r="K9" s="56"/>
      <c r="L9" s="56"/>
      <c r="M9" s="56"/>
      <c r="N9" s="56"/>
      <c r="O9" s="57"/>
      <c r="P9" s="55" t="s">
        <v>28</v>
      </c>
      <c r="Q9" s="56"/>
      <c r="R9" s="56"/>
      <c r="S9" s="56"/>
      <c r="T9" s="56"/>
      <c r="U9" s="57"/>
    </row>
    <row r="10" spans="1:21" s="21" customFormat="1" ht="16.5" customHeight="1">
      <c r="A10" s="54"/>
      <c r="B10" s="54"/>
      <c r="C10" s="24" t="s">
        <v>29</v>
      </c>
      <c r="D10" s="25" t="s">
        <v>30</v>
      </c>
      <c r="E10" s="26" t="s">
        <v>31</v>
      </c>
      <c r="F10" s="26" t="s">
        <v>32</v>
      </c>
      <c r="G10" s="26" t="s">
        <v>33</v>
      </c>
      <c r="H10" s="26" t="s">
        <v>34</v>
      </c>
      <c r="I10" s="58" t="s">
        <v>35</v>
      </c>
      <c r="J10" s="25" t="s">
        <v>36</v>
      </c>
      <c r="K10" s="26" t="s">
        <v>31</v>
      </c>
      <c r="L10" s="26" t="s">
        <v>32</v>
      </c>
      <c r="M10" s="26" t="s">
        <v>33</v>
      </c>
      <c r="N10" s="26" t="s">
        <v>34</v>
      </c>
      <c r="O10" s="58" t="s">
        <v>35</v>
      </c>
      <c r="P10" s="25" t="s">
        <v>36</v>
      </c>
      <c r="Q10" s="26" t="s">
        <v>31</v>
      </c>
      <c r="R10" s="26" t="s">
        <v>32</v>
      </c>
      <c r="S10" s="26" t="s">
        <v>33</v>
      </c>
      <c r="T10" s="26" t="s">
        <v>34</v>
      </c>
      <c r="U10" s="58" t="s">
        <v>35</v>
      </c>
    </row>
    <row r="11" spans="1:21" s="21" customFormat="1" ht="16.5" customHeight="1">
      <c r="A11" s="53"/>
      <c r="B11" s="53"/>
      <c r="C11" s="27"/>
      <c r="D11" s="28" t="s">
        <v>37</v>
      </c>
      <c r="E11" s="29" t="s">
        <v>37</v>
      </c>
      <c r="F11" s="29" t="s">
        <v>37</v>
      </c>
      <c r="G11" s="29" t="s">
        <v>37</v>
      </c>
      <c r="H11" s="29" t="s">
        <v>37</v>
      </c>
      <c r="I11" s="59"/>
      <c r="J11" s="28" t="s">
        <v>37</v>
      </c>
      <c r="K11" s="29" t="s">
        <v>37</v>
      </c>
      <c r="L11" s="29" t="s">
        <v>37</v>
      </c>
      <c r="M11" s="29" t="s">
        <v>37</v>
      </c>
      <c r="N11" s="29" t="s">
        <v>37</v>
      </c>
      <c r="O11" s="59"/>
      <c r="P11" s="28" t="s">
        <v>37</v>
      </c>
      <c r="Q11" s="29" t="s">
        <v>37</v>
      </c>
      <c r="R11" s="29" t="s">
        <v>37</v>
      </c>
      <c r="S11" s="29" t="s">
        <v>37</v>
      </c>
      <c r="T11" s="29" t="s">
        <v>37</v>
      </c>
      <c r="U11" s="59"/>
    </row>
    <row r="12" spans="1:21" s="21" customFormat="1" ht="16.5" customHeight="1">
      <c r="A12" s="30" t="s">
        <v>38</v>
      </c>
      <c r="B12" s="31" t="s">
        <v>18</v>
      </c>
      <c r="C12" s="9" t="s">
        <v>15</v>
      </c>
      <c r="D12" s="32">
        <v>7826</v>
      </c>
      <c r="E12" s="33">
        <v>1525</v>
      </c>
      <c r="F12" s="33">
        <v>113</v>
      </c>
      <c r="G12" s="33">
        <v>1232</v>
      </c>
      <c r="H12" s="38">
        <f>SUM(D12:G12)</f>
        <v>10696</v>
      </c>
      <c r="I12" s="39">
        <f>(SUM(F12:G12))/H12*100</f>
        <v>12.574794315632012</v>
      </c>
      <c r="J12" s="32">
        <v>9493</v>
      </c>
      <c r="K12" s="33">
        <v>2409</v>
      </c>
      <c r="L12" s="33">
        <v>130</v>
      </c>
      <c r="M12" s="35">
        <v>1708</v>
      </c>
      <c r="N12" s="38">
        <f>SUM(J12:M12)</f>
        <v>13740</v>
      </c>
      <c r="O12" s="39">
        <f>(SUM(L12:M12))/N12*100</f>
        <v>13.377001455604077</v>
      </c>
      <c r="P12" s="32">
        <f aca="true" t="shared" si="0" ref="P12:S15">SUM(D12,J12)</f>
        <v>17319</v>
      </c>
      <c r="Q12" s="33">
        <f t="shared" si="0"/>
        <v>3934</v>
      </c>
      <c r="R12" s="33">
        <f t="shared" si="0"/>
        <v>243</v>
      </c>
      <c r="S12" s="35">
        <f t="shared" si="0"/>
        <v>2940</v>
      </c>
      <c r="T12" s="35">
        <f>SUM(P12:S12)</f>
        <v>24436</v>
      </c>
      <c r="U12" s="34">
        <f>(SUM(R12:S12))/T12*100</f>
        <v>13.02586348011131</v>
      </c>
    </row>
    <row r="13" spans="1:21" s="21" customFormat="1" ht="16.5" customHeight="1">
      <c r="A13" s="36" t="s">
        <v>22</v>
      </c>
      <c r="B13" s="10" t="s">
        <v>19</v>
      </c>
      <c r="C13" s="11" t="s">
        <v>16</v>
      </c>
      <c r="D13" s="37">
        <v>4051</v>
      </c>
      <c r="E13" s="38">
        <v>1152</v>
      </c>
      <c r="F13" s="38">
        <v>70</v>
      </c>
      <c r="G13" s="38">
        <v>1204</v>
      </c>
      <c r="H13" s="38">
        <f>SUM(D13:G13)</f>
        <v>6477</v>
      </c>
      <c r="I13" s="39">
        <f>(SUM(F13:G13))/H13*100</f>
        <v>19.669600123513973</v>
      </c>
      <c r="J13" s="37">
        <v>4321</v>
      </c>
      <c r="K13" s="38">
        <v>1000</v>
      </c>
      <c r="L13" s="38">
        <v>106</v>
      </c>
      <c r="M13" s="40">
        <v>1290</v>
      </c>
      <c r="N13" s="38">
        <f>SUM(J13:M13)</f>
        <v>6717</v>
      </c>
      <c r="O13" s="39">
        <f>(SUM(L13:M13))/N13*100</f>
        <v>20.783087687955934</v>
      </c>
      <c r="P13" s="37">
        <f t="shared" si="0"/>
        <v>8372</v>
      </c>
      <c r="Q13" s="38">
        <f t="shared" si="0"/>
        <v>2152</v>
      </c>
      <c r="R13" s="38">
        <f t="shared" si="0"/>
        <v>176</v>
      </c>
      <c r="S13" s="40">
        <f t="shared" si="0"/>
        <v>2494</v>
      </c>
      <c r="T13" s="40">
        <f>SUM(P13:S13)</f>
        <v>13194</v>
      </c>
      <c r="U13" s="39">
        <f>(SUM(R13:S13))/T13*100</f>
        <v>20.236471123237834</v>
      </c>
    </row>
    <row r="14" spans="1:21" s="21" customFormat="1" ht="16.5" customHeight="1">
      <c r="A14" s="36"/>
      <c r="B14" s="46" t="s">
        <v>20</v>
      </c>
      <c r="C14" s="47" t="s">
        <v>17</v>
      </c>
      <c r="D14" s="48">
        <v>11266</v>
      </c>
      <c r="E14" s="49">
        <v>2707</v>
      </c>
      <c r="F14" s="49">
        <v>189</v>
      </c>
      <c r="G14" s="49">
        <v>2033</v>
      </c>
      <c r="H14" s="49">
        <f>SUM(D14:G14)</f>
        <v>16195</v>
      </c>
      <c r="I14" s="51">
        <f>(SUM(F14:G14))/H14*100</f>
        <v>13.72028403828342</v>
      </c>
      <c r="J14" s="48">
        <v>9493</v>
      </c>
      <c r="K14" s="49">
        <v>2008</v>
      </c>
      <c r="L14" s="49">
        <v>139</v>
      </c>
      <c r="M14" s="50">
        <v>1471</v>
      </c>
      <c r="N14" s="49">
        <f>SUM(J14:M14)</f>
        <v>13111</v>
      </c>
      <c r="O14" s="51">
        <f>(SUM(L14:M14))/N14*100</f>
        <v>12.279765082754938</v>
      </c>
      <c r="P14" s="48">
        <f>SUM(D14,J14)</f>
        <v>20759</v>
      </c>
      <c r="Q14" s="49">
        <f>SUM(E14,K14)</f>
        <v>4715</v>
      </c>
      <c r="R14" s="49">
        <f>SUM(F14,L14)</f>
        <v>328</v>
      </c>
      <c r="S14" s="50">
        <f>SUM(G14,M14)</f>
        <v>3504</v>
      </c>
      <c r="T14" s="49">
        <f>SUM(P14:S14)</f>
        <v>29306</v>
      </c>
      <c r="U14" s="51">
        <f>(SUM(R14:S14))/T14*100</f>
        <v>13.075820651061216</v>
      </c>
    </row>
    <row r="15" spans="1:21" s="21" customFormat="1" ht="16.5" customHeight="1">
      <c r="A15" s="41"/>
      <c r="B15" s="13"/>
      <c r="C15" s="14" t="s">
        <v>40</v>
      </c>
      <c r="D15" s="42">
        <v>350</v>
      </c>
      <c r="E15" s="43">
        <v>80</v>
      </c>
      <c r="F15" s="43">
        <v>9</v>
      </c>
      <c r="G15" s="43">
        <v>24</v>
      </c>
      <c r="H15" s="43">
        <f>SUM(D15:G15)</f>
        <v>463</v>
      </c>
      <c r="I15" s="60">
        <f>(SUM(F15:G15))/H15*100</f>
        <v>7.127429805615551</v>
      </c>
      <c r="J15" s="42">
        <v>186</v>
      </c>
      <c r="K15" s="43">
        <v>47</v>
      </c>
      <c r="L15" s="43">
        <v>6</v>
      </c>
      <c r="M15" s="44">
        <v>24</v>
      </c>
      <c r="N15" s="43">
        <f>SUM(J15:M15)</f>
        <v>263</v>
      </c>
      <c r="O15" s="60">
        <f>(SUM(L15:M15))/N15*100</f>
        <v>11.406844106463879</v>
      </c>
      <c r="P15" s="42">
        <f t="shared" si="0"/>
        <v>536</v>
      </c>
      <c r="Q15" s="43">
        <f t="shared" si="0"/>
        <v>127</v>
      </c>
      <c r="R15" s="43">
        <f t="shared" si="0"/>
        <v>15</v>
      </c>
      <c r="S15" s="44">
        <f t="shared" si="0"/>
        <v>48</v>
      </c>
      <c r="T15" s="43">
        <f>SUM(P15:S15)</f>
        <v>726</v>
      </c>
      <c r="U15" s="60">
        <f>(SUM(R15:S15))/T15*100</f>
        <v>8.677685950413224</v>
      </c>
    </row>
  </sheetData>
  <mergeCells count="11">
    <mergeCell ref="D9:I9"/>
    <mergeCell ref="J9:O9"/>
    <mergeCell ref="P9:U9"/>
    <mergeCell ref="I10:I11"/>
    <mergeCell ref="O10:O11"/>
    <mergeCell ref="U10:U11"/>
    <mergeCell ref="A2:A3"/>
    <mergeCell ref="B2:B3"/>
    <mergeCell ref="C2:C3"/>
    <mergeCell ref="A9:A11"/>
    <mergeCell ref="B9:B11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2007-03-16T02:16:08Z</cp:lastPrinted>
  <dcterms:created xsi:type="dcterms:W3CDTF">2002-05-16T04:07:37Z</dcterms:created>
  <dcterms:modified xsi:type="dcterms:W3CDTF">2007-03-16T02:16:20Z</dcterms:modified>
  <cp:category/>
  <cp:version/>
  <cp:contentType/>
  <cp:contentStatus/>
</cp:coreProperties>
</file>