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<sst xmlns="http://schemas.openxmlformats.org/spreadsheetml/2006/main" count="99" uniqueCount="53">
  <si>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</si>
  <si>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</si>
  <si>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</si>
  <si>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</si>
  <si>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</si>
  <si>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</si>
  <si>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</si>
  <si>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</si>
  <si>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</si>
  <si>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</si>
  <si>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</si>
  <si>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</si>
  <si>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</si>
  <si>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</si>
  <si>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</si>
  <si>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</si>
  <si>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</si>
  <si>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</si>
  <si>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</si>
  <si>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逗子</t>
  </si>
  <si>
    <t xml:space="preserve"> №50</t>
  </si>
  <si>
    <t>船越町交差点</t>
  </si>
  <si>
    <t>　船越町京急ガード脇交差点</t>
  </si>
  <si>
    <t>国道16号</t>
  </si>
  <si>
    <t>船越町１丁目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</si>
  <si>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</si>
  <si>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</si>
  <si>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</si>
  <si>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</si>
  <si>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</si>
  <si>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</si>
  <si>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</si>
  <si>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</si>
  <si>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</si>
  <si>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</si>
  <si>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</si>
  <si>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</si>
  <si>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</si>
  <si>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</si>
  <si>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</si>
  <si>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</si>
  <si>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№50</t>
  </si>
  <si>
    <t>船越町１丁目</t>
  </si>
  <si>
    <t>交通量の経年変化</t>
  </si>
  <si>
    <t>60年度</t>
  </si>
  <si>
    <t>62年度</t>
  </si>
  <si>
    <t>７年度</t>
  </si>
  <si>
    <t>９年度</t>
  </si>
  <si>
    <t>-</t>
  </si>
  <si>
    <t>-</t>
  </si>
  <si>
    <t>-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</si>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</sst>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K18" sqref="K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43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44</v>
      </c>
      <c r="H3" s="7" t="s">
        <v>45</v>
      </c>
      <c r="I3" s="8" t="s">
        <v>10</v>
      </c>
      <c r="J3" s="7" t="s">
        <v>11</v>
      </c>
      <c r="K3" s="8" t="s">
        <v>12</v>
      </c>
      <c r="L3" s="7" t="s">
        <v>46</v>
      </c>
      <c r="M3" s="8" t="s">
        <v>47</v>
      </c>
      <c r="N3" s="7" t="s">
        <v>13</v>
      </c>
      <c r="O3" s="7" t="s">
        <v>14</v>
      </c>
      <c r="P3" s="7" t="s">
        <v>51</v>
      </c>
    </row>
    <row r="4" spans="1:16" ht="16.5" customHeight="1">
      <c r="A4" s="16"/>
      <c r="B4" s="17" t="s">
        <v>19</v>
      </c>
      <c r="C4" s="9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13611</v>
      </c>
      <c r="P4" s="10">
        <v>13085</v>
      </c>
    </row>
    <row r="5" spans="1:16" ht="16.5" customHeight="1">
      <c r="A5" s="15" t="s">
        <v>20</v>
      </c>
      <c r="B5" s="18" t="s">
        <v>21</v>
      </c>
      <c r="C5" s="11" t="s">
        <v>16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10628</v>
      </c>
      <c r="P5" s="12">
        <v>9899</v>
      </c>
    </row>
    <row r="6" spans="1:16" ht="16.5" customHeight="1">
      <c r="A6" s="16" t="s">
        <v>22</v>
      </c>
      <c r="B6" s="18" t="s">
        <v>23</v>
      </c>
      <c r="C6" s="11" t="s">
        <v>17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3621</v>
      </c>
      <c r="P6" s="12">
        <v>3606</v>
      </c>
    </row>
    <row r="7" spans="1:16" ht="16.5" customHeight="1">
      <c r="A7" s="14"/>
      <c r="B7" s="19" t="s">
        <v>24</v>
      </c>
      <c r="C7" s="20" t="s">
        <v>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70</v>
      </c>
      <c r="P7" s="13">
        <v>70</v>
      </c>
    </row>
    <row r="9" spans="1:21" s="21" customFormat="1" ht="16.5" customHeight="1">
      <c r="A9" s="1" t="s">
        <v>25</v>
      </c>
      <c r="D9" s="47" t="s">
        <v>52</v>
      </c>
      <c r="U9" s="22" t="s">
        <v>26</v>
      </c>
    </row>
    <row r="10" spans="1:21" s="21" customFormat="1" ht="16.5" customHeight="1">
      <c r="A10" s="52" t="s">
        <v>27</v>
      </c>
      <c r="B10" s="52" t="s">
        <v>28</v>
      </c>
      <c r="C10" s="23"/>
      <c r="D10" s="55" t="s">
        <v>29</v>
      </c>
      <c r="E10" s="56"/>
      <c r="F10" s="56"/>
      <c r="G10" s="56"/>
      <c r="H10" s="56"/>
      <c r="I10" s="57"/>
      <c r="J10" s="55" t="s">
        <v>30</v>
      </c>
      <c r="K10" s="56"/>
      <c r="L10" s="56"/>
      <c r="M10" s="56"/>
      <c r="N10" s="56"/>
      <c r="O10" s="57"/>
      <c r="P10" s="55" t="s">
        <v>31</v>
      </c>
      <c r="Q10" s="56"/>
      <c r="R10" s="56"/>
      <c r="S10" s="56"/>
      <c r="T10" s="56"/>
      <c r="U10" s="57"/>
    </row>
    <row r="11" spans="1:21" s="21" customFormat="1" ht="16.5" customHeight="1">
      <c r="A11" s="54"/>
      <c r="B11" s="54"/>
      <c r="C11" s="24" t="s">
        <v>32</v>
      </c>
      <c r="D11" s="25" t="s">
        <v>33</v>
      </c>
      <c r="E11" s="26" t="s">
        <v>34</v>
      </c>
      <c r="F11" s="26" t="s">
        <v>35</v>
      </c>
      <c r="G11" s="26" t="s">
        <v>36</v>
      </c>
      <c r="H11" s="26" t="s">
        <v>37</v>
      </c>
      <c r="I11" s="58" t="s">
        <v>38</v>
      </c>
      <c r="J11" s="25" t="s">
        <v>39</v>
      </c>
      <c r="K11" s="26" t="s">
        <v>34</v>
      </c>
      <c r="L11" s="26" t="s">
        <v>35</v>
      </c>
      <c r="M11" s="26" t="s">
        <v>36</v>
      </c>
      <c r="N11" s="26" t="s">
        <v>37</v>
      </c>
      <c r="O11" s="58" t="s">
        <v>38</v>
      </c>
      <c r="P11" s="25" t="s">
        <v>39</v>
      </c>
      <c r="Q11" s="26" t="s">
        <v>34</v>
      </c>
      <c r="R11" s="26" t="s">
        <v>35</v>
      </c>
      <c r="S11" s="26" t="s">
        <v>36</v>
      </c>
      <c r="T11" s="26" t="s">
        <v>37</v>
      </c>
      <c r="U11" s="58" t="s">
        <v>38</v>
      </c>
    </row>
    <row r="12" spans="1:21" s="21" customFormat="1" ht="16.5" customHeight="1">
      <c r="A12" s="53"/>
      <c r="B12" s="53"/>
      <c r="C12" s="27"/>
      <c r="D12" s="28" t="s">
        <v>40</v>
      </c>
      <c r="E12" s="29" t="s">
        <v>40</v>
      </c>
      <c r="F12" s="29" t="s">
        <v>40</v>
      </c>
      <c r="G12" s="29" t="s">
        <v>40</v>
      </c>
      <c r="H12" s="29" t="s">
        <v>40</v>
      </c>
      <c r="I12" s="59"/>
      <c r="J12" s="28" t="s">
        <v>40</v>
      </c>
      <c r="K12" s="29" t="s">
        <v>40</v>
      </c>
      <c r="L12" s="29" t="s">
        <v>40</v>
      </c>
      <c r="M12" s="29" t="s">
        <v>40</v>
      </c>
      <c r="N12" s="29" t="s">
        <v>40</v>
      </c>
      <c r="O12" s="59"/>
      <c r="P12" s="28" t="s">
        <v>40</v>
      </c>
      <c r="Q12" s="29" t="s">
        <v>40</v>
      </c>
      <c r="R12" s="29" t="s">
        <v>40</v>
      </c>
      <c r="S12" s="29" t="s">
        <v>40</v>
      </c>
      <c r="T12" s="29" t="s">
        <v>40</v>
      </c>
      <c r="U12" s="59"/>
    </row>
    <row r="13" spans="1:21" s="21" customFormat="1" ht="16.5" customHeight="1">
      <c r="A13" s="30"/>
      <c r="B13" s="31" t="s">
        <v>19</v>
      </c>
      <c r="C13" s="9" t="s">
        <v>15</v>
      </c>
      <c r="D13" s="32">
        <v>4099</v>
      </c>
      <c r="E13" s="33">
        <v>1006</v>
      </c>
      <c r="F13" s="33">
        <v>55</v>
      </c>
      <c r="G13" s="33">
        <v>757</v>
      </c>
      <c r="H13" s="38">
        <f>SUM(D13:G13)</f>
        <v>5917</v>
      </c>
      <c r="I13" s="39">
        <f>(SUM(F13:G13))/H13*100</f>
        <v>13.723170525604193</v>
      </c>
      <c r="J13" s="32">
        <v>4970</v>
      </c>
      <c r="K13" s="33">
        <v>1247</v>
      </c>
      <c r="L13" s="33">
        <v>49</v>
      </c>
      <c r="M13" s="35">
        <v>902</v>
      </c>
      <c r="N13" s="38">
        <f>SUM(J13:M13)</f>
        <v>7168</v>
      </c>
      <c r="O13" s="39">
        <f>(SUM(L13:M13))/N13*100</f>
        <v>13.267299107142858</v>
      </c>
      <c r="P13" s="32">
        <f aca="true" t="shared" si="0" ref="P13:S16">SUM(D13,J13)</f>
        <v>9069</v>
      </c>
      <c r="Q13" s="33">
        <f t="shared" si="0"/>
        <v>2253</v>
      </c>
      <c r="R13" s="33">
        <f t="shared" si="0"/>
        <v>104</v>
      </c>
      <c r="S13" s="35">
        <f t="shared" si="0"/>
        <v>1659</v>
      </c>
      <c r="T13" s="35">
        <f>SUM(P13:S13)</f>
        <v>13085</v>
      </c>
      <c r="U13" s="34">
        <f>(SUM(R13:S13))/T13*100</f>
        <v>13.473442873519298</v>
      </c>
    </row>
    <row r="14" spans="1:21" s="21" customFormat="1" ht="16.5" customHeight="1">
      <c r="A14" s="36" t="s">
        <v>41</v>
      </c>
      <c r="B14" s="18" t="s">
        <v>21</v>
      </c>
      <c r="C14" s="11" t="s">
        <v>16</v>
      </c>
      <c r="D14" s="37">
        <v>2439</v>
      </c>
      <c r="E14" s="38">
        <v>552</v>
      </c>
      <c r="F14" s="38">
        <v>39</v>
      </c>
      <c r="G14" s="38">
        <v>736</v>
      </c>
      <c r="H14" s="38">
        <f>SUM(D14:G14)</f>
        <v>3766</v>
      </c>
      <c r="I14" s="39">
        <f>(SUM(F14:G14))/H14*100</f>
        <v>20.57886351566649</v>
      </c>
      <c r="J14" s="37">
        <v>4218</v>
      </c>
      <c r="K14" s="38">
        <v>1084</v>
      </c>
      <c r="L14" s="38">
        <v>57</v>
      </c>
      <c r="M14" s="40">
        <v>774</v>
      </c>
      <c r="N14" s="38">
        <f>SUM(J14:M14)</f>
        <v>6133</v>
      </c>
      <c r="O14" s="39">
        <f>(SUM(L14:M14))/N14*100</f>
        <v>13.549649437469427</v>
      </c>
      <c r="P14" s="37">
        <f t="shared" si="0"/>
        <v>6657</v>
      </c>
      <c r="Q14" s="38">
        <f t="shared" si="0"/>
        <v>1636</v>
      </c>
      <c r="R14" s="38">
        <f t="shared" si="0"/>
        <v>96</v>
      </c>
      <c r="S14" s="40">
        <f t="shared" si="0"/>
        <v>1510</v>
      </c>
      <c r="T14" s="40">
        <f>SUM(P14:S14)</f>
        <v>9899</v>
      </c>
      <c r="U14" s="39">
        <f>(SUM(R14:S14))/T14*100</f>
        <v>16.223860996060207</v>
      </c>
    </row>
    <row r="15" spans="1:21" s="21" customFormat="1" ht="16.5" customHeight="1">
      <c r="A15" s="41" t="s">
        <v>22</v>
      </c>
      <c r="B15" s="18" t="s">
        <v>23</v>
      </c>
      <c r="C15" s="11" t="s">
        <v>17</v>
      </c>
      <c r="D15" s="37">
        <v>2644</v>
      </c>
      <c r="E15" s="38">
        <v>769</v>
      </c>
      <c r="F15" s="38">
        <v>12</v>
      </c>
      <c r="G15" s="38">
        <v>181</v>
      </c>
      <c r="H15" s="38">
        <f>SUM(D15:G15)</f>
        <v>3606</v>
      </c>
      <c r="I15" s="39">
        <f>(SUM(F15:G15))/H15*100</f>
        <v>5.352190793122573</v>
      </c>
      <c r="J15" s="37" t="s">
        <v>48</v>
      </c>
      <c r="K15" s="38" t="s">
        <v>48</v>
      </c>
      <c r="L15" s="38" t="s">
        <v>48</v>
      </c>
      <c r="M15" s="40" t="s">
        <v>48</v>
      </c>
      <c r="N15" s="38" t="s">
        <v>49</v>
      </c>
      <c r="O15" s="39" t="s">
        <v>50</v>
      </c>
      <c r="P15" s="50">
        <f t="shared" si="0"/>
        <v>2644</v>
      </c>
      <c r="Q15" s="48">
        <f t="shared" si="0"/>
        <v>769</v>
      </c>
      <c r="R15" s="48">
        <f t="shared" si="0"/>
        <v>12</v>
      </c>
      <c r="S15" s="51">
        <f t="shared" si="0"/>
        <v>181</v>
      </c>
      <c r="T15" s="48">
        <f>SUM(P15:S15)</f>
        <v>3606</v>
      </c>
      <c r="U15" s="49">
        <f>(SUM(R15:S15))/T15*100</f>
        <v>5.352190793122573</v>
      </c>
    </row>
    <row r="16" spans="1:21" s="21" customFormat="1" ht="16.5" customHeight="1">
      <c r="A16" s="42"/>
      <c r="B16" s="43" t="s">
        <v>42</v>
      </c>
      <c r="C16" s="20" t="s">
        <v>18</v>
      </c>
      <c r="D16" s="44">
        <v>23</v>
      </c>
      <c r="E16" s="45">
        <v>14</v>
      </c>
      <c r="F16" s="45">
        <v>0</v>
      </c>
      <c r="G16" s="45">
        <v>4</v>
      </c>
      <c r="H16" s="45">
        <f>SUM(D16:G16)</f>
        <v>41</v>
      </c>
      <c r="I16" s="60">
        <f>(SUM(F16:G16))/H16*100</f>
        <v>9.75609756097561</v>
      </c>
      <c r="J16" s="44">
        <v>17</v>
      </c>
      <c r="K16" s="45">
        <v>10</v>
      </c>
      <c r="L16" s="45">
        <v>0</v>
      </c>
      <c r="M16" s="46">
        <v>2</v>
      </c>
      <c r="N16" s="45">
        <v>29</v>
      </c>
      <c r="O16" s="60">
        <f>(SUM(L16:M16))/N16*100</f>
        <v>6.896551724137931</v>
      </c>
      <c r="P16" s="44">
        <f t="shared" si="0"/>
        <v>40</v>
      </c>
      <c r="Q16" s="45">
        <f t="shared" si="0"/>
        <v>24</v>
      </c>
      <c r="R16" s="45">
        <f t="shared" si="0"/>
        <v>0</v>
      </c>
      <c r="S16" s="46">
        <f t="shared" si="0"/>
        <v>6</v>
      </c>
      <c r="T16" s="45">
        <f>SUM(P16:S16)</f>
        <v>70</v>
      </c>
      <c r="U16" s="60">
        <f>(SUM(R16:S16))/T16*100</f>
        <v>8.571428571428571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2003-07-02T11:49:09Z</cp:lastPrinted>
  <dcterms:created xsi:type="dcterms:W3CDTF">2002-05-16T04:07:37Z</dcterms:created>
  <dcterms:modified xsi:type="dcterms:W3CDTF">2007-03-16T02:14:02Z</dcterms:modified>
  <cp:category/>
  <cp:version/>
  <cp:contentType/>
  <cp:contentStatus/>
</cp:coreProperties>
</file>