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<sst xmlns="http://schemas.openxmlformats.org/spreadsheetml/2006/main" count="87" uniqueCount="45">
  <si>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</si>
  <si>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</si>
  <si>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</si>
  <si>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</si>
  <si>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</si>
  <si>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</si>
  <si>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</si>
  <si>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</si>
  <si>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</si>
  <si>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</si>
  <si>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</si>
  <si>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</si>
  <si>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</si>
  <si>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</si>
  <si>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</si>
  <si>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</si>
  <si>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</si>
  <si>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</si>
  <si>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</si>
  <si>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</si>
  <si>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</si>
  <si>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</si>
  <si>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</si>
  <si>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</si>
  <si>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</si>
  <si>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</si>
  <si>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</si>
  <si>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</si>
  <si>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</si>
  <si>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</si>
  <si>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</si>
  <si>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>交通量の経年変化</t>
  </si>
  <si>
    <t>60年度</t>
  </si>
  <si>
    <t>62年度</t>
  </si>
  <si>
    <t>７年度</t>
  </si>
  <si>
    <t>９年度</t>
  </si>
  <si>
    <t>B</t>
  </si>
  <si>
    <t>16年度</t>
  </si>
  <si>
    <t>調査日 2004.10.26</t>
  </si>
  <si>
    <t>C</t>
  </si>
  <si>
    <t>A</t>
  </si>
  <si>
    <t xml:space="preserve"> №55</t>
  </si>
  <si>
    <t>長井１丁目交差点</t>
  </si>
  <si>
    <t>林</t>
  </si>
  <si>
    <t>三浦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</si>
</sst>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L20" sqref="L20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31</v>
      </c>
      <c r="C1" s="3"/>
      <c r="P1" s="4" t="s">
        <v>0</v>
      </c>
    </row>
    <row r="2" spans="1:16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32</v>
      </c>
      <c r="H3" s="7" t="s">
        <v>33</v>
      </c>
      <c r="I3" s="8" t="s">
        <v>10</v>
      </c>
      <c r="J3" s="7" t="s">
        <v>11</v>
      </c>
      <c r="K3" s="8" t="s">
        <v>12</v>
      </c>
      <c r="L3" s="7" t="s">
        <v>34</v>
      </c>
      <c r="M3" s="8" t="s">
        <v>35</v>
      </c>
      <c r="N3" s="7" t="s">
        <v>13</v>
      </c>
      <c r="O3" s="7" t="s">
        <v>14</v>
      </c>
      <c r="P3" s="7" t="s">
        <v>37</v>
      </c>
    </row>
    <row r="4" spans="1:16" ht="16.5" customHeight="1">
      <c r="A4" s="18"/>
      <c r="B4" s="14" t="s">
        <v>43</v>
      </c>
      <c r="C4" s="9" t="s">
        <v>40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>
        <v>11478</v>
      </c>
    </row>
    <row r="5" spans="1:16" ht="16.5" customHeight="1">
      <c r="A5" s="19" t="s">
        <v>41</v>
      </c>
      <c r="B5" s="15" t="s">
        <v>44</v>
      </c>
      <c r="C5" s="11" t="s">
        <v>36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v>11441</v>
      </c>
    </row>
    <row r="6" spans="1:16" ht="16.5" customHeight="1">
      <c r="A6" s="20" t="s">
        <v>42</v>
      </c>
      <c r="B6" s="15"/>
      <c r="C6" s="11" t="s">
        <v>39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>
        <v>203</v>
      </c>
    </row>
    <row r="7" spans="1:16" ht="16.5" customHeight="1">
      <c r="A7" s="21"/>
      <c r="B7" s="16"/>
      <c r="C7" s="1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1:21" s="22" customFormat="1" ht="16.5" customHeight="1">
      <c r="A9" s="1" t="s">
        <v>15</v>
      </c>
      <c r="D9" s="42" t="s">
        <v>38</v>
      </c>
      <c r="U9" s="23" t="s">
        <v>16</v>
      </c>
    </row>
    <row r="10" spans="1:21" s="22" customFormat="1" ht="16.5" customHeight="1">
      <c r="A10" s="52" t="s">
        <v>17</v>
      </c>
      <c r="B10" s="52" t="s">
        <v>18</v>
      </c>
      <c r="C10" s="24"/>
      <c r="D10" s="47" t="s">
        <v>19</v>
      </c>
      <c r="E10" s="48"/>
      <c r="F10" s="48"/>
      <c r="G10" s="48"/>
      <c r="H10" s="48"/>
      <c r="I10" s="49"/>
      <c r="J10" s="47" t="s">
        <v>20</v>
      </c>
      <c r="K10" s="48"/>
      <c r="L10" s="48"/>
      <c r="M10" s="48"/>
      <c r="N10" s="48"/>
      <c r="O10" s="49"/>
      <c r="P10" s="47" t="s">
        <v>21</v>
      </c>
      <c r="Q10" s="48"/>
      <c r="R10" s="48"/>
      <c r="S10" s="48"/>
      <c r="T10" s="48"/>
      <c r="U10" s="49"/>
    </row>
    <row r="11" spans="1:21" s="22" customFormat="1" ht="16.5" customHeight="1">
      <c r="A11" s="54"/>
      <c r="B11" s="54"/>
      <c r="C11" s="25" t="s">
        <v>22</v>
      </c>
      <c r="D11" s="26" t="s">
        <v>23</v>
      </c>
      <c r="E11" s="27" t="s">
        <v>24</v>
      </c>
      <c r="F11" s="27" t="s">
        <v>25</v>
      </c>
      <c r="G11" s="27" t="s">
        <v>26</v>
      </c>
      <c r="H11" s="27" t="s">
        <v>27</v>
      </c>
      <c r="I11" s="50" t="s">
        <v>28</v>
      </c>
      <c r="J11" s="26" t="s">
        <v>29</v>
      </c>
      <c r="K11" s="27" t="s">
        <v>24</v>
      </c>
      <c r="L11" s="27" t="s">
        <v>25</v>
      </c>
      <c r="M11" s="27" t="s">
        <v>26</v>
      </c>
      <c r="N11" s="27" t="s">
        <v>27</v>
      </c>
      <c r="O11" s="50" t="s">
        <v>28</v>
      </c>
      <c r="P11" s="26" t="s">
        <v>29</v>
      </c>
      <c r="Q11" s="27" t="s">
        <v>24</v>
      </c>
      <c r="R11" s="27" t="s">
        <v>25</v>
      </c>
      <c r="S11" s="27" t="s">
        <v>26</v>
      </c>
      <c r="T11" s="27" t="s">
        <v>27</v>
      </c>
      <c r="U11" s="50" t="s">
        <v>28</v>
      </c>
    </row>
    <row r="12" spans="1:21" s="22" customFormat="1" ht="16.5" customHeight="1">
      <c r="A12" s="53"/>
      <c r="B12" s="53"/>
      <c r="C12" s="28"/>
      <c r="D12" s="29" t="s">
        <v>30</v>
      </c>
      <c r="E12" s="30" t="s">
        <v>30</v>
      </c>
      <c r="F12" s="30" t="s">
        <v>30</v>
      </c>
      <c r="G12" s="30" t="s">
        <v>30</v>
      </c>
      <c r="H12" s="30" t="s">
        <v>30</v>
      </c>
      <c r="I12" s="51"/>
      <c r="J12" s="29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51"/>
      <c r="P12" s="29" t="s">
        <v>30</v>
      </c>
      <c r="Q12" s="30" t="s">
        <v>30</v>
      </c>
      <c r="R12" s="30" t="s">
        <v>30</v>
      </c>
      <c r="S12" s="30" t="s">
        <v>30</v>
      </c>
      <c r="T12" s="30" t="s">
        <v>30</v>
      </c>
      <c r="U12" s="51"/>
    </row>
    <row r="13" spans="1:21" s="22" customFormat="1" ht="16.5" customHeight="1">
      <c r="A13" s="18"/>
      <c r="B13" s="14" t="s">
        <v>43</v>
      </c>
      <c r="C13" s="9" t="s">
        <v>40</v>
      </c>
      <c r="D13" s="31">
        <v>3743</v>
      </c>
      <c r="E13" s="32">
        <v>1300</v>
      </c>
      <c r="F13" s="32">
        <v>153</v>
      </c>
      <c r="G13" s="32">
        <v>362</v>
      </c>
      <c r="H13" s="36">
        <f>SUM(D13:G13)</f>
        <v>5558</v>
      </c>
      <c r="I13" s="37">
        <f>(SUM(F13:G13))/H13*100</f>
        <v>9.265922993882691</v>
      </c>
      <c r="J13" s="31">
        <v>4046</v>
      </c>
      <c r="K13" s="32">
        <v>1357</v>
      </c>
      <c r="L13" s="32">
        <v>159</v>
      </c>
      <c r="M13" s="34">
        <v>358</v>
      </c>
      <c r="N13" s="36">
        <f>SUM(J13:M13)</f>
        <v>5920</v>
      </c>
      <c r="O13" s="37">
        <f>(SUM(L13:M13))/N13*100</f>
        <v>8.733108108108107</v>
      </c>
      <c r="P13" s="31">
        <f>SUM(D13,J13)</f>
        <v>7789</v>
      </c>
      <c r="Q13" s="32">
        <f>SUM(E13,K13)</f>
        <v>2657</v>
      </c>
      <c r="R13" s="32">
        <f>SUM(F13,L13)</f>
        <v>312</v>
      </c>
      <c r="S13" s="34">
        <f>SUM(G13,M13)</f>
        <v>720</v>
      </c>
      <c r="T13" s="34">
        <f>SUM(P13:S13)</f>
        <v>11478</v>
      </c>
      <c r="U13" s="33">
        <f>(SUM(R13:S13))/T13*100</f>
        <v>8.991113434396237</v>
      </c>
    </row>
    <row r="14" spans="1:21" s="22" customFormat="1" ht="16.5" customHeight="1">
      <c r="A14" s="19" t="s">
        <v>41</v>
      </c>
      <c r="B14" s="15" t="s">
        <v>44</v>
      </c>
      <c r="C14" s="11" t="s">
        <v>36</v>
      </c>
      <c r="D14" s="35">
        <v>4032</v>
      </c>
      <c r="E14" s="36">
        <v>1359</v>
      </c>
      <c r="F14" s="36">
        <v>156</v>
      </c>
      <c r="G14" s="36">
        <v>361</v>
      </c>
      <c r="H14" s="36">
        <f>SUM(D14:G14)</f>
        <v>5908</v>
      </c>
      <c r="I14" s="37">
        <f>(SUM(F14:G14))/H14*100</f>
        <v>8.750846310088017</v>
      </c>
      <c r="J14" s="35">
        <v>3729</v>
      </c>
      <c r="K14" s="36">
        <v>1294</v>
      </c>
      <c r="L14" s="36">
        <v>153</v>
      </c>
      <c r="M14" s="38">
        <v>357</v>
      </c>
      <c r="N14" s="36">
        <f>SUM(J14:M14)</f>
        <v>5533</v>
      </c>
      <c r="O14" s="37">
        <f>(SUM(L14:M14))/N14*100</f>
        <v>9.217422736309416</v>
      </c>
      <c r="P14" s="35">
        <f aca="true" t="shared" si="0" ref="P14:S15">SUM(D14,J14)</f>
        <v>7761</v>
      </c>
      <c r="Q14" s="36">
        <f t="shared" si="0"/>
        <v>2653</v>
      </c>
      <c r="R14" s="36">
        <f t="shared" si="0"/>
        <v>309</v>
      </c>
      <c r="S14" s="38">
        <f t="shared" si="0"/>
        <v>718</v>
      </c>
      <c r="T14" s="38">
        <f>SUM(P14:S14)</f>
        <v>11441</v>
      </c>
      <c r="U14" s="37">
        <f>(SUM(R14:S14))/T14*100</f>
        <v>8.976488069224718</v>
      </c>
    </row>
    <row r="15" spans="1:21" s="22" customFormat="1" ht="16.5" customHeight="1">
      <c r="A15" s="20" t="s">
        <v>42</v>
      </c>
      <c r="B15" s="15"/>
      <c r="C15" s="11" t="s">
        <v>39</v>
      </c>
      <c r="D15" s="35">
        <v>56</v>
      </c>
      <c r="E15" s="36">
        <v>26</v>
      </c>
      <c r="F15" s="36">
        <v>3</v>
      </c>
      <c r="G15" s="36">
        <v>10</v>
      </c>
      <c r="H15" s="36">
        <f>SUM(D15:G15)</f>
        <v>95</v>
      </c>
      <c r="I15" s="37">
        <f>(SUM(F15:G15))/H15*100</f>
        <v>13.684210526315791</v>
      </c>
      <c r="J15" s="35">
        <v>56</v>
      </c>
      <c r="K15" s="36">
        <v>34</v>
      </c>
      <c r="L15" s="36">
        <v>0</v>
      </c>
      <c r="M15" s="38">
        <v>18</v>
      </c>
      <c r="N15" s="36">
        <f>SUM(J15:M15)</f>
        <v>108</v>
      </c>
      <c r="O15" s="37">
        <f>(SUM(L15:M15))/N15*100</f>
        <v>16.666666666666664</v>
      </c>
      <c r="P15" s="45">
        <f t="shared" si="0"/>
        <v>112</v>
      </c>
      <c r="Q15" s="43">
        <f t="shared" si="0"/>
        <v>60</v>
      </c>
      <c r="R15" s="43">
        <f t="shared" si="0"/>
        <v>3</v>
      </c>
      <c r="S15" s="46">
        <f t="shared" si="0"/>
        <v>28</v>
      </c>
      <c r="T15" s="43">
        <f>SUM(P15:S15)</f>
        <v>203</v>
      </c>
      <c r="U15" s="44">
        <f>(SUM(R15:S15))/T15*100</f>
        <v>15.270935960591133</v>
      </c>
    </row>
    <row r="16" spans="1:21" s="22" customFormat="1" ht="16.5" customHeight="1">
      <c r="A16" s="21"/>
      <c r="B16" s="16"/>
      <c r="C16" s="17"/>
      <c r="D16" s="39"/>
      <c r="E16" s="40"/>
      <c r="F16" s="40"/>
      <c r="G16" s="40"/>
      <c r="H16" s="40"/>
      <c r="I16" s="55"/>
      <c r="J16" s="39"/>
      <c r="K16" s="40"/>
      <c r="L16" s="40"/>
      <c r="M16" s="41"/>
      <c r="N16" s="40"/>
      <c r="O16" s="55"/>
      <c r="P16" s="39"/>
      <c r="Q16" s="40"/>
      <c r="R16" s="40"/>
      <c r="S16" s="41"/>
      <c r="T16" s="40"/>
      <c r="U16" s="55"/>
    </row>
  </sheetData>
  <mergeCells count="11">
    <mergeCell ref="A2:A3"/>
    <mergeCell ref="B2:B3"/>
    <mergeCell ref="C2:C3"/>
    <mergeCell ref="A10:A12"/>
    <mergeCell ref="B10:B12"/>
    <mergeCell ref="D10:I10"/>
    <mergeCell ref="J10:O10"/>
    <mergeCell ref="P10:U10"/>
    <mergeCell ref="I11:I12"/>
    <mergeCell ref="O11:O12"/>
    <mergeCell ref="U11:U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2007-03-16T02:10:08Z</cp:lastPrinted>
  <dcterms:created xsi:type="dcterms:W3CDTF">2002-05-16T04:07:37Z</dcterms:created>
  <dcterms:modified xsi:type="dcterms:W3CDTF">2007-03-16T02:10:23Z</dcterms:modified>
  <cp:category/>
  <cp:version/>
  <cp:contentType/>
  <cp:contentStatus/>
</cp:coreProperties>
</file>