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<sst xmlns="http://schemas.openxmlformats.org/spreadsheetml/2006/main" count="89" uniqueCount="46">
  <si>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</si>
  <si>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</si>
  <si>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</si>
  <si>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</si>
  <si>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</si>
  <si>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</si>
  <si>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</si>
  <si>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</si>
  <si>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</si>
  <si>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</si>
  <si>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</si>
  <si>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</si>
  <si>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</si>
  <si>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</si>
  <si>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</si>
  <si>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</si>
  <si>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</si>
  <si>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</si>
  <si>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</si>
  <si>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</si>
  <si>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</si>
  <si>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</si>
  <si>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</si>
  <si>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</si>
  <si>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</si>
  <si>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</si>
  <si>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</si>
  <si>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</si>
  <si>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</si>
  <si>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</si>
  <si>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</si>
  <si>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</si>
  <si>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</si>
  <si>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</si>
  <si>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</si>
  <si>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</si>
  <si>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</si>
  <si>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</si>
  <si>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</si>
  <si>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</si>
  <si>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</si>
  <si>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荒崎入口交差点</t>
  </si>
  <si>
    <t xml:space="preserve"> №58</t>
  </si>
  <si>
    <t>林交差点</t>
  </si>
  <si>
    <t>三浦市</t>
  </si>
  <si>
    <t>荒崎公園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</si>
</sst>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J20" sqref="J20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43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20218</v>
      </c>
    </row>
    <row r="5" spans="1:16" ht="16.5" customHeight="1">
      <c r="A5" s="19" t="s">
        <v>42</v>
      </c>
      <c r="B5" s="15" t="s">
        <v>44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15627</v>
      </c>
    </row>
    <row r="6" spans="1:16" ht="16.5" customHeight="1">
      <c r="A6" s="20" t="s">
        <v>41</v>
      </c>
      <c r="B6" s="15" t="s">
        <v>45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6513</v>
      </c>
    </row>
    <row r="7" spans="1:16" ht="16.5" customHeight="1">
      <c r="A7" s="21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52" t="s">
        <v>17</v>
      </c>
      <c r="B10" s="52" t="s">
        <v>18</v>
      </c>
      <c r="C10" s="24"/>
      <c r="D10" s="47" t="s">
        <v>19</v>
      </c>
      <c r="E10" s="48"/>
      <c r="F10" s="48"/>
      <c r="G10" s="48"/>
      <c r="H10" s="48"/>
      <c r="I10" s="49"/>
      <c r="J10" s="47" t="s">
        <v>20</v>
      </c>
      <c r="K10" s="48"/>
      <c r="L10" s="48"/>
      <c r="M10" s="48"/>
      <c r="N10" s="48"/>
      <c r="O10" s="49"/>
      <c r="P10" s="47" t="s">
        <v>21</v>
      </c>
      <c r="Q10" s="48"/>
      <c r="R10" s="48"/>
      <c r="S10" s="48"/>
      <c r="T10" s="48"/>
      <c r="U10" s="49"/>
    </row>
    <row r="11" spans="1:21" s="22" customFormat="1" ht="16.5" customHeight="1">
      <c r="A11" s="54"/>
      <c r="B11" s="54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0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0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0" t="s">
        <v>28</v>
      </c>
    </row>
    <row r="12" spans="1:21" s="22" customFormat="1" ht="16.5" customHeight="1">
      <c r="A12" s="53"/>
      <c r="B12" s="53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1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1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1"/>
    </row>
    <row r="13" spans="1:21" s="22" customFormat="1" ht="16.5" customHeight="1">
      <c r="A13" s="18"/>
      <c r="B13" s="14" t="s">
        <v>43</v>
      </c>
      <c r="C13" s="9" t="s">
        <v>40</v>
      </c>
      <c r="D13" s="31">
        <v>8739</v>
      </c>
      <c r="E13" s="32">
        <v>839</v>
      </c>
      <c r="F13" s="32">
        <v>113</v>
      </c>
      <c r="G13" s="32">
        <v>159</v>
      </c>
      <c r="H13" s="36">
        <f>SUM(D13:G13)</f>
        <v>9850</v>
      </c>
      <c r="I13" s="37">
        <f>(SUM(F13:G13))/H13*100</f>
        <v>2.761421319796954</v>
      </c>
      <c r="J13" s="31">
        <v>9173</v>
      </c>
      <c r="K13" s="32">
        <v>874</v>
      </c>
      <c r="L13" s="32">
        <v>106</v>
      </c>
      <c r="M13" s="34">
        <v>215</v>
      </c>
      <c r="N13" s="36">
        <f>SUM(J13:M13)</f>
        <v>10368</v>
      </c>
      <c r="O13" s="37">
        <f>(SUM(L13:M13))/N13*100</f>
        <v>3.096064814814815</v>
      </c>
      <c r="P13" s="31">
        <f>SUM(D13,J13)</f>
        <v>17912</v>
      </c>
      <c r="Q13" s="32">
        <f>SUM(E13,K13)</f>
        <v>1713</v>
      </c>
      <c r="R13" s="32">
        <f>SUM(F13,L13)</f>
        <v>219</v>
      </c>
      <c r="S13" s="34">
        <f>SUM(G13,M13)</f>
        <v>374</v>
      </c>
      <c r="T13" s="34">
        <f>SUM(P13:S13)</f>
        <v>20218</v>
      </c>
      <c r="U13" s="33">
        <f>(SUM(R13:S13))/T13*100</f>
        <v>2.9330299732911267</v>
      </c>
    </row>
    <row r="14" spans="1:21" s="22" customFormat="1" ht="16.5" customHeight="1">
      <c r="A14" s="19" t="s">
        <v>42</v>
      </c>
      <c r="B14" s="15" t="s">
        <v>44</v>
      </c>
      <c r="C14" s="11" t="s">
        <v>36</v>
      </c>
      <c r="D14" s="35">
        <v>7165</v>
      </c>
      <c r="E14" s="36">
        <v>632</v>
      </c>
      <c r="F14" s="36">
        <v>127</v>
      </c>
      <c r="G14" s="36">
        <v>158</v>
      </c>
      <c r="H14" s="36">
        <f>SUM(D14:G14)</f>
        <v>8082</v>
      </c>
      <c r="I14" s="37">
        <f>(SUM(F14:G14))/H14*100</f>
        <v>3.526354862657758</v>
      </c>
      <c r="J14" s="35">
        <v>6706</v>
      </c>
      <c r="K14" s="36">
        <v>580</v>
      </c>
      <c r="L14" s="36">
        <v>137</v>
      </c>
      <c r="M14" s="38">
        <v>122</v>
      </c>
      <c r="N14" s="36">
        <f>SUM(J14:M14)</f>
        <v>7545</v>
      </c>
      <c r="O14" s="37">
        <f>(SUM(L14:M14))/N14*100</f>
        <v>3.4327369118621602</v>
      </c>
      <c r="P14" s="35">
        <f aca="true" t="shared" si="0" ref="P14:S15">SUM(D14,J14)</f>
        <v>13871</v>
      </c>
      <c r="Q14" s="36">
        <f t="shared" si="0"/>
        <v>1212</v>
      </c>
      <c r="R14" s="36">
        <f t="shared" si="0"/>
        <v>264</v>
      </c>
      <c r="S14" s="38">
        <f t="shared" si="0"/>
        <v>280</v>
      </c>
      <c r="T14" s="38">
        <f>SUM(P14:S14)</f>
        <v>15627</v>
      </c>
      <c r="U14" s="37">
        <f>(SUM(R14:S14))/T14*100</f>
        <v>3.4811544122352336</v>
      </c>
    </row>
    <row r="15" spans="1:21" s="22" customFormat="1" ht="16.5" customHeight="1">
      <c r="A15" s="20" t="s">
        <v>41</v>
      </c>
      <c r="B15" s="15" t="s">
        <v>45</v>
      </c>
      <c r="C15" s="11" t="s">
        <v>39</v>
      </c>
      <c r="D15" s="35">
        <v>2775</v>
      </c>
      <c r="E15" s="36">
        <v>328</v>
      </c>
      <c r="F15" s="36">
        <v>35</v>
      </c>
      <c r="G15" s="36">
        <v>109</v>
      </c>
      <c r="H15" s="36">
        <f>SUM(D15:G15)</f>
        <v>3247</v>
      </c>
      <c r="I15" s="37">
        <f>(SUM(F15:G15))/H15*100</f>
        <v>4.434862950415768</v>
      </c>
      <c r="J15" s="35">
        <v>2800</v>
      </c>
      <c r="K15" s="36">
        <v>345</v>
      </c>
      <c r="L15" s="36">
        <v>32</v>
      </c>
      <c r="M15" s="38">
        <v>89</v>
      </c>
      <c r="N15" s="36">
        <f>SUM(J15:M15)</f>
        <v>3266</v>
      </c>
      <c r="O15" s="37">
        <f>(SUM(L15:M15))/N15*100</f>
        <v>3.7048377219840787</v>
      </c>
      <c r="P15" s="45">
        <f t="shared" si="0"/>
        <v>5575</v>
      </c>
      <c r="Q15" s="43">
        <f t="shared" si="0"/>
        <v>673</v>
      </c>
      <c r="R15" s="43">
        <f t="shared" si="0"/>
        <v>67</v>
      </c>
      <c r="S15" s="46">
        <f t="shared" si="0"/>
        <v>198</v>
      </c>
      <c r="T15" s="43">
        <f>SUM(P15:S15)</f>
        <v>6513</v>
      </c>
      <c r="U15" s="44">
        <f>(SUM(R15:S15))/T15*100</f>
        <v>4.068785505911254</v>
      </c>
    </row>
    <row r="16" spans="1:21" s="22" customFormat="1" ht="16.5" customHeight="1">
      <c r="A16" s="21"/>
      <c r="B16" s="16"/>
      <c r="C16" s="17"/>
      <c r="D16" s="39"/>
      <c r="E16" s="40"/>
      <c r="F16" s="40"/>
      <c r="G16" s="40"/>
      <c r="H16" s="40"/>
      <c r="I16" s="55"/>
      <c r="J16" s="39"/>
      <c r="K16" s="40"/>
      <c r="L16" s="40"/>
      <c r="M16" s="41"/>
      <c r="N16" s="40"/>
      <c r="O16" s="55"/>
      <c r="P16" s="39"/>
      <c r="Q16" s="40"/>
      <c r="R16" s="40"/>
      <c r="S16" s="41"/>
      <c r="T16" s="40"/>
      <c r="U16" s="55"/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2007-03-16T02:09:30Z</cp:lastPrinted>
  <dcterms:created xsi:type="dcterms:W3CDTF">2002-05-16T04:07:37Z</dcterms:created>
  <dcterms:modified xsi:type="dcterms:W3CDTF">2007-03-16T02:09:31Z</dcterms:modified>
  <cp:category/>
  <cp:version/>
  <cp:contentType/>
  <cp:contentStatus/>
</cp:coreProperties>
</file>