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<sst xmlns="http://schemas.openxmlformats.org/spreadsheetml/2006/main" count="89" uniqueCount="46">
  <si>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</si>
  <si>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</si>
  <si>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</si>
  <si>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</si>
  <si>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</si>
  <si>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</si>
  <si>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</si>
  <si>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</si>
  <si>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</si>
  <si>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</si>
  <si>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</si>
  <si>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</si>
  <si>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</si>
  <si>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</si>
  <si>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</si>
  <si>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</si>
  <si>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</si>
  <si>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</si>
  <si>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</si>
  <si>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</si>
  <si>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</si>
  <si>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</si>
  <si>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</si>
  <si>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</si>
  <si>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</si>
  <si>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</si>
  <si>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</si>
  <si>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</si>
  <si>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</si>
  <si>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</si>
  <si>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</si>
  <si>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</si>
  <si>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</si>
  <si>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</si>
  <si>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</si>
  <si>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</si>
  <si>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</si>
  <si>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</si>
  <si>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</si>
  <si>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</si>
  <si>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</si>
  <si>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 xml:space="preserve"> №59</t>
  </si>
  <si>
    <t>浦賀警察署前交差点</t>
  </si>
  <si>
    <t>馬堀町</t>
  </si>
  <si>
    <t>久里浜</t>
  </si>
  <si>
    <t>吉井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</si>
</sst>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C16" sqref="C16:U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43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14435</v>
      </c>
    </row>
    <row r="5" spans="1:16" ht="16.5" customHeight="1">
      <c r="A5" s="19" t="s">
        <v>41</v>
      </c>
      <c r="B5" s="15" t="s">
        <v>44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13122</v>
      </c>
    </row>
    <row r="6" spans="1:16" ht="16.5" customHeight="1">
      <c r="A6" s="20" t="s">
        <v>42</v>
      </c>
      <c r="B6" s="15" t="s">
        <v>45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5097</v>
      </c>
    </row>
    <row r="7" spans="1:16" ht="16.5" customHeight="1">
      <c r="A7" s="21"/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47" t="s">
        <v>17</v>
      </c>
      <c r="B10" s="47" t="s">
        <v>18</v>
      </c>
      <c r="C10" s="24"/>
      <c r="D10" s="50" t="s">
        <v>19</v>
      </c>
      <c r="E10" s="51"/>
      <c r="F10" s="51"/>
      <c r="G10" s="51"/>
      <c r="H10" s="51"/>
      <c r="I10" s="52"/>
      <c r="J10" s="50" t="s">
        <v>20</v>
      </c>
      <c r="K10" s="51"/>
      <c r="L10" s="51"/>
      <c r="M10" s="51"/>
      <c r="N10" s="51"/>
      <c r="O10" s="52"/>
      <c r="P10" s="50" t="s">
        <v>21</v>
      </c>
      <c r="Q10" s="51"/>
      <c r="R10" s="51"/>
      <c r="S10" s="51"/>
      <c r="T10" s="51"/>
      <c r="U10" s="52"/>
    </row>
    <row r="11" spans="1:21" s="22" customFormat="1" ht="16.5" customHeight="1">
      <c r="A11" s="49"/>
      <c r="B11" s="49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3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3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3" t="s">
        <v>28</v>
      </c>
    </row>
    <row r="12" spans="1:21" s="22" customFormat="1" ht="16.5" customHeight="1">
      <c r="A12" s="48"/>
      <c r="B12" s="48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4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4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4"/>
    </row>
    <row r="13" spans="1:21" s="22" customFormat="1" ht="16.5" customHeight="1">
      <c r="A13" s="18"/>
      <c r="B13" s="14" t="s">
        <v>43</v>
      </c>
      <c r="C13" s="9" t="s">
        <v>40</v>
      </c>
      <c r="D13" s="31">
        <v>5911</v>
      </c>
      <c r="E13" s="32">
        <v>877</v>
      </c>
      <c r="F13" s="32">
        <v>133</v>
      </c>
      <c r="G13" s="32">
        <v>221</v>
      </c>
      <c r="H13" s="36">
        <f>SUM(D13:G13)</f>
        <v>7142</v>
      </c>
      <c r="I13" s="37">
        <f>(SUM(F13:G13))/H13*100</f>
        <v>4.9565947913749655</v>
      </c>
      <c r="J13" s="31">
        <v>5699</v>
      </c>
      <c r="K13" s="32">
        <v>1161</v>
      </c>
      <c r="L13" s="32">
        <v>93</v>
      </c>
      <c r="M13" s="34">
        <v>340</v>
      </c>
      <c r="N13" s="36">
        <f>SUM(J13:M13)</f>
        <v>7293</v>
      </c>
      <c r="O13" s="37">
        <f>(SUM(L13:M13))/N13*100</f>
        <v>5.937200054847114</v>
      </c>
      <c r="P13" s="31">
        <f>SUM(D13,J13)</f>
        <v>11610</v>
      </c>
      <c r="Q13" s="32">
        <f>SUM(E13,K13)</f>
        <v>2038</v>
      </c>
      <c r="R13" s="32">
        <f>SUM(F13,L13)</f>
        <v>226</v>
      </c>
      <c r="S13" s="34">
        <f>SUM(G13,M13)</f>
        <v>561</v>
      </c>
      <c r="T13" s="34">
        <f>SUM(P13:S13)</f>
        <v>14435</v>
      </c>
      <c r="U13" s="33">
        <f>(SUM(R13:S13))/T13*100</f>
        <v>5.452026324904746</v>
      </c>
    </row>
    <row r="14" spans="1:21" s="22" customFormat="1" ht="16.5" customHeight="1">
      <c r="A14" s="19" t="s">
        <v>41</v>
      </c>
      <c r="B14" s="15" t="s">
        <v>44</v>
      </c>
      <c r="C14" s="11" t="s">
        <v>36</v>
      </c>
      <c r="D14" s="35">
        <v>4644</v>
      </c>
      <c r="E14" s="36">
        <v>905</v>
      </c>
      <c r="F14" s="36">
        <v>90</v>
      </c>
      <c r="G14" s="36">
        <v>304</v>
      </c>
      <c r="H14" s="36">
        <f>SUM(D14:G14)</f>
        <v>5943</v>
      </c>
      <c r="I14" s="37">
        <f>(SUM(F14:G14))/H14*100</f>
        <v>6.6296483257614005</v>
      </c>
      <c r="J14" s="35">
        <v>5916</v>
      </c>
      <c r="K14" s="36">
        <v>895</v>
      </c>
      <c r="L14" s="36">
        <v>140</v>
      </c>
      <c r="M14" s="38">
        <v>228</v>
      </c>
      <c r="N14" s="36">
        <f>SUM(J14:M14)</f>
        <v>7179</v>
      </c>
      <c r="O14" s="37">
        <f>(SUM(L14:M14))/N14*100</f>
        <v>5.12606212564424</v>
      </c>
      <c r="P14" s="35">
        <f aca="true" t="shared" si="0" ref="P14:S15">SUM(D14,J14)</f>
        <v>10560</v>
      </c>
      <c r="Q14" s="36">
        <f t="shared" si="0"/>
        <v>1800</v>
      </c>
      <c r="R14" s="36">
        <f t="shared" si="0"/>
        <v>230</v>
      </c>
      <c r="S14" s="38">
        <f t="shared" si="0"/>
        <v>532</v>
      </c>
      <c r="T14" s="38">
        <f>SUM(P14:S14)</f>
        <v>13122</v>
      </c>
      <c r="U14" s="37">
        <f>(SUM(R14:S14))/T14*100</f>
        <v>5.807041609510746</v>
      </c>
    </row>
    <row r="15" spans="1:21" s="22" customFormat="1" ht="16.5" customHeight="1">
      <c r="A15" s="20" t="s">
        <v>42</v>
      </c>
      <c r="B15" s="15" t="s">
        <v>45</v>
      </c>
      <c r="C15" s="11" t="s">
        <v>39</v>
      </c>
      <c r="D15" s="35">
        <v>2464</v>
      </c>
      <c r="E15" s="36">
        <v>644</v>
      </c>
      <c r="F15" s="36">
        <v>35</v>
      </c>
      <c r="G15" s="36">
        <v>99</v>
      </c>
      <c r="H15" s="36">
        <f>SUM(D15:G15)</f>
        <v>3242</v>
      </c>
      <c r="I15" s="37">
        <f>(SUM(F15:G15))/H15*100</f>
        <v>4.133251079580505</v>
      </c>
      <c r="J15" s="35">
        <v>1404</v>
      </c>
      <c r="K15" s="36">
        <v>370</v>
      </c>
      <c r="L15" s="36">
        <v>25</v>
      </c>
      <c r="M15" s="38">
        <v>56</v>
      </c>
      <c r="N15" s="36">
        <f>SUM(J15:M15)</f>
        <v>1855</v>
      </c>
      <c r="O15" s="37">
        <f>(SUM(L15:M15))/N15*100</f>
        <v>4.366576819407008</v>
      </c>
      <c r="P15" s="45">
        <f t="shared" si="0"/>
        <v>3868</v>
      </c>
      <c r="Q15" s="43">
        <f t="shared" si="0"/>
        <v>1014</v>
      </c>
      <c r="R15" s="43">
        <f t="shared" si="0"/>
        <v>60</v>
      </c>
      <c r="S15" s="46">
        <f t="shared" si="0"/>
        <v>155</v>
      </c>
      <c r="T15" s="43">
        <f>SUM(P15:S15)</f>
        <v>5097</v>
      </c>
      <c r="U15" s="44">
        <f>(SUM(R15:S15))/T15*100</f>
        <v>4.218167549538944</v>
      </c>
    </row>
    <row r="16" spans="1:21" s="22" customFormat="1" ht="16.5" customHeight="1">
      <c r="A16" s="21"/>
      <c r="B16" s="16"/>
      <c r="C16" s="17"/>
      <c r="D16" s="39"/>
      <c r="E16" s="40"/>
      <c r="F16" s="40"/>
      <c r="G16" s="40"/>
      <c r="H16" s="40"/>
      <c r="I16" s="55"/>
      <c r="J16" s="39"/>
      <c r="K16" s="40"/>
      <c r="L16" s="40"/>
      <c r="M16" s="41"/>
      <c r="N16" s="40"/>
      <c r="O16" s="55"/>
      <c r="P16" s="39"/>
      <c r="Q16" s="40"/>
      <c r="R16" s="40"/>
      <c r="S16" s="41"/>
      <c r="T16" s="40"/>
      <c r="U16" s="55"/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2003-07-02T11:49:09Z</cp:lastPrinted>
  <dcterms:created xsi:type="dcterms:W3CDTF">2002-05-16T04:07:37Z</dcterms:created>
  <dcterms:modified xsi:type="dcterms:W3CDTF">2007-03-16T02:11:47Z</dcterms:modified>
  <cp:category/>
  <cp:version/>
  <cp:contentType/>
  <cp:contentStatus/>
</cp:coreProperties>
</file>