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4_横須賀市\"/>
    </mc:Choice>
  </mc:AlternateContent>
  <workbookProtection workbookAlgorithmName="SHA-512" workbookHashValue="AHG07x8e5cV1TeH1tDHOdZ9e4W9MkvmlJwm6W4Z0K1eZd+buB0F7dbo1WDYbg7dbk686zgztqnv4YTD0lXPN7g==" workbookSaltValue="rc/qu88fYCBILy+kgAbeP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<sst xmlns="http://schemas.openxmlformats.org/spreadsheetml/2006/main" count="228" uniqueCount="114">
  <si>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</si>
  <si>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</si>
  <si>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</si>
  <si>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</si>
  <si>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</si>
  <si>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</si>
  <si>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</si>
  <si>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</si>
  <si>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</si>
  <si>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</si>
  <si>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</si>
  <si>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</si>
  <si>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</si>
  <si>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</si>
  <si>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</si>
  <si>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</si>
  <si>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</si>
  <si>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</si>
  <si>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</si>
  <si>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</si>
  <si>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</si>
  <si>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</si>
  <si>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</si>
  <si>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</si>
  <si>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</si>
  <si>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</si>
  <si>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</si>
  <si>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</si>
  <si>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</si>
  <si>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</si>
  <si>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</si>
  <si>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</si>
  <si>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</si>
  <si>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</si>
  <si>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</si>
  <si>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</si>
  <si>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</si>
  <si>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</si>
  <si>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</si>
  <si>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</si>
  <si>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</si>
  <si>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</si>
  <si>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</si>
  <si>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</si>
  <si>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</si>
  <si>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</si>
  <si>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</si>
  <si>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</si>
  <si>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</si>
  <si>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</si>
  <si>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</si>
  <si>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</si>
  <si>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</si>
  <si>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</si>
  <si>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</si>
  <si>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</si>
  <si>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</si>
  <si>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</si>
  <si>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</si>
  <si>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</si>
  <si>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</si>
  <si>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</si>
  <si>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</si>
  <si>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</si>
  <si>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</si>
  <si>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</si>
  <si>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</si>
  <si>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</si>
  <si>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</si>
  <si>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</si>
  <si>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</si>
  <si>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</si>
  <si>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</si>
  <si>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</si>
  <si>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</si>
  <si>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</si>
  <si>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</si>
  <si>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</si>
  <si>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</si>
  <si>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</si>
  <si>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</si>
  <si>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</si>
  <si>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</si>
  <si>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</si>
  <si>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</si>
  <si>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</si>
  <si>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</si>
  <si>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</si>
  <si>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</si>
  <si>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</si>
  <si>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</si>
  <si>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</si>
  <si>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</si>
  <si>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</si>
  <si>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</si>
  <si>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</si>
  <si>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</si>
  <si>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</si>
  <si>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</si>
  <si>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</si>
  <si>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</si>
  <si>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</si>
  <si>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</si>
  <si>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</si>
  <si>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</si>
  <si>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</si>
  <si>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</si>
  <si>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</si>
  <si>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</si>
  <si>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</si>
  <si>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</si>
  <si>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➀有形固定資産減価償却率及び②管路経年化率は類似団体平均値より高い水準にあります。これは、本市の給水開始時期が明治41年（1908年）と古く、施設の老朽化が進んでおり、また、高度経済成長期に整備した管路が更新時期を迎えているためです。
 ③管路更新率は昨年と変わらず、類似団体平均値を上回っています。今後も管路更新を重点的かつ計画的に実施していきますが、更新には多額の費用が掛かることから、平準化を図りながら進めていきます。
</t>
    <phoneticPr fontId="4"/>
  </si>
  <si>
    <t>　人口減少や節水型社会の定着など本市水道事業を取り巻く環境は、厳しい状況にあります。一方で、現状の施設利用率は低く、また、施設の老朽化も進んでいます。
　水道施設の更新を着実に行うため、平成23年度から令和３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なお、平成27年２月に半原水源系統を廃止しましたが、今後も施設の統廃合・ダウンサイジングを検討していきます。</t>
    <phoneticPr fontId="4"/>
  </si>
  <si>
    <t xml:space="preserve">
　➀経常収支比率は昨年より低くなりましたが、100％以上で類似団体平均値並みであり、②累積欠損金比率は引き続き０％となっています。
  ③流動比率は100％以上で類似団体平均値を上回っています。
  ④企業債残高対給水収益比率は昨年より少し低くなりましたが、この５年間はほぼ横ばいです。
  全体として、昨年と大幅な変化はなく、健全な経営状態を保っていると考えています。
  ⑤料金回収率は100％以上を保っています。⑥給水原価は昨年より高くなっており、類似団体平均値並みになっています。
  ⑦施設利用率は類似団体平均値を下回っており、施設能力と給水量に差があります。水道施設の統廃合やダウンサイジングを進めていく必要があります。
  ⑧有収率は、類似団体平均値を下回っています。管路経年化率と関連しているものと考えており、配水管の更新を進めることで改善を図っていきます。</t>
    <rPh sb="14" eb="15">
      <t>ヒク</t>
    </rPh>
    <rPh sb="37" eb="38">
      <t>ナ</t>
    </rPh>
    <rPh sb="220" eb="221">
      <t>タカ</t>
    </rPh>
    <rPh sb="235" eb="236">
      <t>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</si>
</sst>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0.78</c:v>
                </c:pt>
                <c:pt idx="1">
                  <c:v>1.03</c:v>
                </c:pt>
                <c:pt idx="2">
                  <c:v>1.02</c:v>
                </c:pt>
                <c:pt idx="3">
                  <c:v>1.1000000000000001</c:v>
                </c:pt>
                <c:pt idx="4">
                  <c:v>0.89</c:v>
                </c:pt>
              </c:numCache>
            </c:numRef>
          </c:val>
          <c:extLst xmlns:c16r2="http://schemas.microsoft.com/office/drawing/2015/06/chart">
            <c:ext xmlns:c16="http://schemas.microsoft.com/office/drawing/2014/chart" uri="{C3380CC4-5D6E-409C-BE32-E72D297353CC}">
              <c16:uniqueId val="{00000000-F701-44C9-8789-24C7E619951E}"/>
            </c:ext>
          </c:extLst>
        </c:ser>
        <c:dLbls>
          <c:showLegendKey val="0"/>
          <c:showVal val="0"/>
          <c:showCatName val="0"/>
          <c:showSerName val="0"/>
          <c:showPercent val="0"/>
          <c:showBubbleSize val="0"/>
        </c:dLbls>
        <c:gapWidth val="150"/>
        <c:axId val="397290848"/>
        <c:axId val="39729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xmlns:c16r2="http://schemas.microsoft.com/office/drawing/2015/06/chart">
            <c:ext xmlns:c16="http://schemas.microsoft.com/office/drawing/2014/chart" uri="{C3380CC4-5D6E-409C-BE32-E72D297353CC}">
              <c16:uniqueId val="{00000001-F701-44C9-8789-24C7E619951E}"/>
            </c:ext>
          </c:extLst>
        </c:ser>
        <c:dLbls>
          <c:showLegendKey val="0"/>
          <c:showVal val="0"/>
          <c:showCatName val="0"/>
          <c:showSerName val="0"/>
          <c:showPercent val="0"/>
          <c:showBubbleSize val="0"/>
        </c:dLbls>
        <c:marker val="1"/>
        <c:smooth val="0"/>
        <c:axId val="397290848"/>
        <c:axId val="397290456"/>
      </c:lineChart>
      <c:dateAx>
        <c:axId val="397290848"/>
        <c:scaling>
          <c:orientation val="minMax"/>
        </c:scaling>
        <c:delete val="1"/>
        <c:axPos val="b"/>
        <c:numFmt formatCode="&quot;H&quot;yy" sourceLinked="1"/>
        <c:majorTickMark val="none"/>
        <c:minorTickMark val="none"/>
        <c:tickLblPos val="none"/>
        <c:crossAx val="397290456"/>
        <c:crosses val="autoZero"/>
        <c:auto val="1"/>
        <c:lblOffset val="100"/>
        <c:baseTimeUnit val="years"/>
      </c:dateAx>
      <c:valAx>
        <c:axId val="39729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115.57</c:v>
                </c:pt>
                <c:pt idx="1">
                  <c:v>117.99</c:v>
                </c:pt>
                <c:pt idx="2">
                  <c:v>115.15</c:v>
                </c:pt>
                <c:pt idx="3">
                  <c:v>118.34</c:v>
                </c:pt>
                <c:pt idx="4">
                  <c:v>112.81</c:v>
                </c:pt>
              </c:numCache>
            </c:numRef>
          </c:val>
          <c:extLst xmlns:c16r2="http://schemas.microsoft.com/office/drawing/2015/06/chart">
            <c:ext xmlns:c16="http://schemas.microsoft.com/office/drawing/2014/chart" uri="{C3380CC4-5D6E-409C-BE32-E72D297353CC}">
              <c16:uniqueId val="{00000000-0F31-48B2-B8FA-0E77A3E87D43}"/>
            </c:ext>
          </c:extLst>
        </c:ser>
        <c:dLbls>
          <c:showLegendKey val="0"/>
          <c:showVal val="0"/>
          <c:showCatName val="0"/>
          <c:showSerName val="0"/>
          <c:showPercent val="0"/>
          <c:showBubbleSize val="0"/>
        </c:dLbls>
        <c:gapWidth val="150"/>
        <c:axId val="397288104"/>
        <c:axId val="39768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xmlns:c16r2="http://schemas.microsoft.com/office/drawing/2015/06/chart">
            <c:ext xmlns:c16="http://schemas.microsoft.com/office/drawing/2014/chart" uri="{C3380CC4-5D6E-409C-BE32-E72D297353CC}">
              <c16:uniqueId val="{00000001-0F31-48B2-B8FA-0E77A3E87D43}"/>
            </c:ext>
          </c:extLst>
        </c:ser>
        <c:dLbls>
          <c:showLegendKey val="0"/>
          <c:showVal val="0"/>
          <c:showCatName val="0"/>
          <c:showSerName val="0"/>
          <c:showPercent val="0"/>
          <c:showBubbleSize val="0"/>
        </c:dLbls>
        <c:marker val="1"/>
        <c:smooth val="0"/>
        <c:axId val="397288104"/>
        <c:axId val="397681608"/>
      </c:lineChart>
      <c:dateAx>
        <c:axId val="397288104"/>
        <c:scaling>
          <c:orientation val="minMax"/>
        </c:scaling>
        <c:delete val="1"/>
        <c:axPos val="b"/>
        <c:numFmt formatCode="&quot;H&quot;yy" sourceLinked="1"/>
        <c:majorTickMark val="none"/>
        <c:minorTickMark val="none"/>
        <c:tickLblPos val="none"/>
        <c:crossAx val="397681608"/>
        <c:crosses val="autoZero"/>
        <c:auto val="1"/>
        <c:lblOffset val="100"/>
        <c:baseTimeUnit val="years"/>
      </c:dateAx>
      <c:valAx>
        <c:axId val="397681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28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57.6</c:v>
                </c:pt>
                <c:pt idx="1">
                  <c:v>58.1</c:v>
                </c:pt>
                <c:pt idx="2">
                  <c:v>58.15</c:v>
                </c:pt>
                <c:pt idx="3">
                  <c:v>58.21</c:v>
                </c:pt>
                <c:pt idx="4">
                  <c:v>58.55</c:v>
                </c:pt>
              </c:numCache>
            </c:numRef>
          </c:val>
          <c:extLst xmlns:c16r2="http://schemas.microsoft.com/office/drawing/2015/06/chart">
            <c:ext xmlns:c16="http://schemas.microsoft.com/office/drawing/2014/chart" uri="{C3380CC4-5D6E-409C-BE32-E72D297353CC}">
              <c16:uniqueId val="{00000000-A2F0-499C-B8AC-5C64BB9A5AEE}"/>
            </c:ext>
          </c:extLst>
        </c:ser>
        <c:dLbls>
          <c:showLegendKey val="0"/>
          <c:showVal val="0"/>
          <c:showCatName val="0"/>
          <c:showSerName val="0"/>
          <c:showPercent val="0"/>
          <c:showBubbleSize val="0"/>
        </c:dLbls>
        <c:gapWidth val="150"/>
        <c:axId val="494294600"/>
        <c:axId val="49429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xmlns:c16r2="http://schemas.microsoft.com/office/drawing/2015/06/chart">
            <c:ext xmlns:c16="http://schemas.microsoft.com/office/drawing/2014/chart" uri="{C3380CC4-5D6E-409C-BE32-E72D297353CC}">
              <c16:uniqueId val="{00000001-A2F0-499C-B8AC-5C64BB9A5AEE}"/>
            </c:ext>
          </c:extLst>
        </c:ser>
        <c:dLbls>
          <c:showLegendKey val="0"/>
          <c:showVal val="0"/>
          <c:showCatName val="0"/>
          <c:showSerName val="0"/>
          <c:showPercent val="0"/>
          <c:showBubbleSize val="0"/>
        </c:dLbls>
        <c:marker val="1"/>
        <c:smooth val="0"/>
        <c:axId val="494294600"/>
        <c:axId val="494291464"/>
      </c:lineChart>
      <c:dateAx>
        <c:axId val="494294600"/>
        <c:scaling>
          <c:orientation val="minMax"/>
        </c:scaling>
        <c:delete val="1"/>
        <c:axPos val="b"/>
        <c:numFmt formatCode="&quot;H&quot;yy" sourceLinked="1"/>
        <c:majorTickMark val="none"/>
        <c:minorTickMark val="none"/>
        <c:tickLblPos val="none"/>
        <c:crossAx val="494291464"/>
        <c:crosses val="autoZero"/>
        <c:auto val="1"/>
        <c:lblOffset val="100"/>
        <c:baseTimeUnit val="years"/>
      </c:dateAx>
      <c:valAx>
        <c:axId val="49429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30.77</c:v>
                </c:pt>
                <c:pt idx="1">
                  <c:v>32.6</c:v>
                </c:pt>
                <c:pt idx="2">
                  <c:v>33.76</c:v>
                </c:pt>
                <c:pt idx="3">
                  <c:v>35.35</c:v>
                </c:pt>
                <c:pt idx="4">
                  <c:v>37.35</c:v>
                </c:pt>
              </c:numCache>
            </c:numRef>
          </c:val>
          <c:extLst xmlns:c16r2="http://schemas.microsoft.com/office/drawing/2015/06/chart">
            <c:ext xmlns:c16="http://schemas.microsoft.com/office/drawing/2014/chart" uri="{C3380CC4-5D6E-409C-BE32-E72D297353CC}">
              <c16:uniqueId val="{00000000-342C-473A-866A-235221188AC4}"/>
            </c:ext>
          </c:extLst>
        </c:ser>
        <c:dLbls>
          <c:showLegendKey val="0"/>
          <c:showVal val="0"/>
          <c:showCatName val="0"/>
          <c:showSerName val="0"/>
          <c:showPercent val="0"/>
          <c:showBubbleSize val="0"/>
        </c:dLbls>
        <c:gapWidth val="150"/>
        <c:axId val="494292640"/>
        <c:axId val="49429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xmlns:c16r2="http://schemas.microsoft.com/office/drawing/2015/06/chart">
            <c:ext xmlns:c16="http://schemas.microsoft.com/office/drawing/2014/chart" uri="{C3380CC4-5D6E-409C-BE32-E72D297353CC}">
              <c16:uniqueId val="{00000001-342C-473A-866A-235221188AC4}"/>
            </c:ext>
          </c:extLst>
        </c:ser>
        <c:dLbls>
          <c:showLegendKey val="0"/>
          <c:showVal val="0"/>
          <c:showCatName val="0"/>
          <c:showSerName val="0"/>
          <c:showPercent val="0"/>
          <c:showBubbleSize val="0"/>
        </c:dLbls>
        <c:marker val="1"/>
        <c:smooth val="0"/>
        <c:axId val="494292640"/>
        <c:axId val="494291856"/>
      </c:lineChart>
      <c:dateAx>
        <c:axId val="494292640"/>
        <c:scaling>
          <c:orientation val="minMax"/>
        </c:scaling>
        <c:delete val="1"/>
        <c:axPos val="b"/>
        <c:numFmt formatCode="&quot;H&quot;yy" sourceLinked="1"/>
        <c:majorTickMark val="none"/>
        <c:minorTickMark val="none"/>
        <c:tickLblPos val="none"/>
        <c:crossAx val="494291856"/>
        <c:crosses val="autoZero"/>
        <c:auto val="1"/>
        <c:lblOffset val="100"/>
        <c:baseTimeUnit val="years"/>
      </c:dateAx>
      <c:valAx>
        <c:axId val="49429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EF-4545-A163-87D5983DE4E6}"/>
            </c:ext>
          </c:extLst>
        </c:ser>
        <c:dLbls>
          <c:showLegendKey val="0"/>
          <c:showVal val="0"/>
          <c:showCatName val="0"/>
          <c:showSerName val="0"/>
          <c:showPercent val="0"/>
          <c:showBubbleSize val="0"/>
        </c:dLbls>
        <c:gapWidth val="150"/>
        <c:axId val="494294208"/>
        <c:axId val="49429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DEF-4545-A163-87D5983DE4E6}"/>
            </c:ext>
          </c:extLst>
        </c:ser>
        <c:dLbls>
          <c:showLegendKey val="0"/>
          <c:showVal val="0"/>
          <c:showCatName val="0"/>
          <c:showSerName val="0"/>
          <c:showPercent val="0"/>
          <c:showBubbleSize val="0"/>
        </c:dLbls>
        <c:marker val="1"/>
        <c:smooth val="0"/>
        <c:axId val="494294208"/>
        <c:axId val="494293424"/>
      </c:lineChart>
      <c:dateAx>
        <c:axId val="494294208"/>
        <c:scaling>
          <c:orientation val="minMax"/>
        </c:scaling>
        <c:delete val="1"/>
        <c:axPos val="b"/>
        <c:numFmt formatCode="&quot;H&quot;yy" sourceLinked="1"/>
        <c:majorTickMark val="none"/>
        <c:minorTickMark val="none"/>
        <c:tickLblPos val="none"/>
        <c:crossAx val="494293424"/>
        <c:crosses val="autoZero"/>
        <c:auto val="1"/>
        <c:lblOffset val="100"/>
        <c:baseTimeUnit val="years"/>
      </c:dateAx>
      <c:valAx>
        <c:axId val="49429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2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356.28</c:v>
                </c:pt>
                <c:pt idx="1">
                  <c:v>392.15</c:v>
                </c:pt>
                <c:pt idx="2">
                  <c:v>356.05</c:v>
                </c:pt>
                <c:pt idx="3">
                  <c:v>402.65</c:v>
                </c:pt>
                <c:pt idx="4">
                  <c:v>295.52999999999997</c:v>
                </c:pt>
              </c:numCache>
            </c:numRef>
          </c:val>
          <c:extLst xmlns:c16r2="http://schemas.microsoft.com/office/drawing/2015/06/chart">
            <c:ext xmlns:c16="http://schemas.microsoft.com/office/drawing/2014/chart" uri="{C3380CC4-5D6E-409C-BE32-E72D297353CC}">
              <c16:uniqueId val="{00000000-7FB2-42AA-B225-F2BC74AD2F03}"/>
            </c:ext>
          </c:extLst>
        </c:ser>
        <c:dLbls>
          <c:showLegendKey val="0"/>
          <c:showVal val="0"/>
          <c:showCatName val="0"/>
          <c:showSerName val="0"/>
          <c:showPercent val="0"/>
          <c:showBubbleSize val="0"/>
        </c:dLbls>
        <c:gapWidth val="150"/>
        <c:axId val="494294992"/>
        <c:axId val="49428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xmlns:c16r2="http://schemas.microsoft.com/office/drawing/2015/06/chart">
            <c:ext xmlns:c16="http://schemas.microsoft.com/office/drawing/2014/chart" uri="{C3380CC4-5D6E-409C-BE32-E72D297353CC}">
              <c16:uniqueId val="{00000001-7FB2-42AA-B225-F2BC74AD2F03}"/>
            </c:ext>
          </c:extLst>
        </c:ser>
        <c:dLbls>
          <c:showLegendKey val="0"/>
          <c:showVal val="0"/>
          <c:showCatName val="0"/>
          <c:showSerName val="0"/>
          <c:showPercent val="0"/>
          <c:showBubbleSize val="0"/>
        </c:dLbls>
        <c:marker val="1"/>
        <c:smooth val="0"/>
        <c:axId val="494294992"/>
        <c:axId val="494287544"/>
      </c:lineChart>
      <c:dateAx>
        <c:axId val="494294992"/>
        <c:scaling>
          <c:orientation val="minMax"/>
        </c:scaling>
        <c:delete val="1"/>
        <c:axPos val="b"/>
        <c:numFmt formatCode="&quot;H&quot;yy" sourceLinked="1"/>
        <c:majorTickMark val="none"/>
        <c:minorTickMark val="none"/>
        <c:tickLblPos val="none"/>
        <c:crossAx val="494287544"/>
        <c:crosses val="autoZero"/>
        <c:auto val="1"/>
        <c:lblOffset val="100"/>
        <c:baseTimeUnit val="years"/>
      </c:dateAx>
      <c:valAx>
        <c:axId val="494287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29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210.56</c:v>
                </c:pt>
                <c:pt idx="1">
                  <c:v>213.8</c:v>
                </c:pt>
                <c:pt idx="2">
                  <c:v>211.95</c:v>
                </c:pt>
                <c:pt idx="3">
                  <c:v>211.91</c:v>
                </c:pt>
                <c:pt idx="4">
                  <c:v>210.33</c:v>
                </c:pt>
              </c:numCache>
            </c:numRef>
          </c:val>
          <c:extLst xmlns:c16r2="http://schemas.microsoft.com/office/drawing/2015/06/chart">
            <c:ext xmlns:c16="http://schemas.microsoft.com/office/drawing/2014/chart" uri="{C3380CC4-5D6E-409C-BE32-E72D297353CC}">
              <c16:uniqueId val="{00000000-25C2-4565-8F26-46A254F97341}"/>
            </c:ext>
          </c:extLst>
        </c:ser>
        <c:dLbls>
          <c:showLegendKey val="0"/>
          <c:showVal val="0"/>
          <c:showCatName val="0"/>
          <c:showSerName val="0"/>
          <c:showPercent val="0"/>
          <c:showBubbleSize val="0"/>
        </c:dLbls>
        <c:gapWidth val="150"/>
        <c:axId val="494288720"/>
        <c:axId val="49428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xmlns:c16r2="http://schemas.microsoft.com/office/drawing/2015/06/chart">
            <c:ext xmlns:c16="http://schemas.microsoft.com/office/drawing/2014/chart" uri="{C3380CC4-5D6E-409C-BE32-E72D297353CC}">
              <c16:uniqueId val="{00000001-25C2-4565-8F26-46A254F97341}"/>
            </c:ext>
          </c:extLst>
        </c:ser>
        <c:dLbls>
          <c:showLegendKey val="0"/>
          <c:showVal val="0"/>
          <c:showCatName val="0"/>
          <c:showSerName val="0"/>
          <c:showPercent val="0"/>
          <c:showBubbleSize val="0"/>
        </c:dLbls>
        <c:marker val="1"/>
        <c:smooth val="0"/>
        <c:axId val="494288720"/>
        <c:axId val="494289112"/>
      </c:lineChart>
      <c:dateAx>
        <c:axId val="494288720"/>
        <c:scaling>
          <c:orientation val="minMax"/>
        </c:scaling>
        <c:delete val="1"/>
        <c:axPos val="b"/>
        <c:numFmt formatCode="&quot;H&quot;yy" sourceLinked="1"/>
        <c:majorTickMark val="none"/>
        <c:minorTickMark val="none"/>
        <c:tickLblPos val="none"/>
        <c:crossAx val="494289112"/>
        <c:crosses val="autoZero"/>
        <c:auto val="1"/>
        <c:lblOffset val="100"/>
        <c:baseTimeUnit val="years"/>
      </c:dateAx>
      <c:valAx>
        <c:axId val="494289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2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107.87</c:v>
                </c:pt>
                <c:pt idx="1">
                  <c:v>110.97</c:v>
                </c:pt>
                <c:pt idx="2">
                  <c:v>108.74</c:v>
                </c:pt>
                <c:pt idx="3">
                  <c:v>111.2</c:v>
                </c:pt>
                <c:pt idx="4">
                  <c:v>105.96</c:v>
                </c:pt>
              </c:numCache>
            </c:numRef>
          </c:val>
          <c:extLst xmlns:c16r2="http://schemas.microsoft.com/office/drawing/2015/06/chart">
            <c:ext xmlns:c16="http://schemas.microsoft.com/office/drawing/2014/chart" uri="{C3380CC4-5D6E-409C-BE32-E72D297353CC}">
              <c16:uniqueId val="{00000000-050C-4CA3-AB32-E46FABCC2DEC}"/>
            </c:ext>
          </c:extLst>
        </c:ser>
        <c:dLbls>
          <c:showLegendKey val="0"/>
          <c:showVal val="0"/>
          <c:showCatName val="0"/>
          <c:showSerName val="0"/>
          <c:showPercent val="0"/>
          <c:showBubbleSize val="0"/>
        </c:dLbls>
        <c:gapWidth val="150"/>
        <c:axId val="494849344"/>
        <c:axId val="49485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xmlns:c16r2="http://schemas.microsoft.com/office/drawing/2015/06/chart">
            <c:ext xmlns:c16="http://schemas.microsoft.com/office/drawing/2014/chart" uri="{C3380CC4-5D6E-409C-BE32-E72D297353CC}">
              <c16:uniqueId val="{00000001-050C-4CA3-AB32-E46FABCC2DEC}"/>
            </c:ext>
          </c:extLst>
        </c:ser>
        <c:dLbls>
          <c:showLegendKey val="0"/>
          <c:showVal val="0"/>
          <c:showCatName val="0"/>
          <c:showSerName val="0"/>
          <c:showPercent val="0"/>
          <c:showBubbleSize val="0"/>
        </c:dLbls>
        <c:marker val="1"/>
        <c:smooth val="0"/>
        <c:axId val="494849344"/>
        <c:axId val="494851304"/>
      </c:lineChart>
      <c:dateAx>
        <c:axId val="494849344"/>
        <c:scaling>
          <c:orientation val="minMax"/>
        </c:scaling>
        <c:delete val="1"/>
        <c:axPos val="b"/>
        <c:numFmt formatCode="&quot;H&quot;yy" sourceLinked="1"/>
        <c:majorTickMark val="none"/>
        <c:minorTickMark val="none"/>
        <c:tickLblPos val="none"/>
        <c:crossAx val="494851304"/>
        <c:crosses val="autoZero"/>
        <c:auto val="1"/>
        <c:lblOffset val="100"/>
        <c:baseTimeUnit val="years"/>
      </c:dateAx>
      <c:valAx>
        <c:axId val="49485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153.94999999999999</c:v>
                </c:pt>
                <c:pt idx="1">
                  <c:v>149.71</c:v>
                </c:pt>
                <c:pt idx="2">
                  <c:v>153.25</c:v>
                </c:pt>
                <c:pt idx="3">
                  <c:v>150.47999999999999</c:v>
                </c:pt>
                <c:pt idx="4">
                  <c:v>157.19999999999999</c:v>
                </c:pt>
              </c:numCache>
            </c:numRef>
          </c:val>
          <c:extLst xmlns:c16r2="http://schemas.microsoft.com/office/drawing/2015/06/chart">
            <c:ext xmlns:c16="http://schemas.microsoft.com/office/drawing/2014/chart" uri="{C3380CC4-5D6E-409C-BE32-E72D297353CC}">
              <c16:uniqueId val="{00000000-E03E-4BCE-ADF3-F29EDF9A59CC}"/>
            </c:ext>
          </c:extLst>
        </c:ser>
        <c:dLbls>
          <c:showLegendKey val="0"/>
          <c:showVal val="0"/>
          <c:showCatName val="0"/>
          <c:showSerName val="0"/>
          <c:showPercent val="0"/>
          <c:showBubbleSize val="0"/>
        </c:dLbls>
        <c:gapWidth val="150"/>
        <c:axId val="494850128"/>
        <c:axId val="49484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xmlns:c16r2="http://schemas.microsoft.com/office/drawing/2015/06/chart">
            <c:ext xmlns:c16="http://schemas.microsoft.com/office/drawing/2014/chart" uri="{C3380CC4-5D6E-409C-BE32-E72D297353CC}">
              <c16:uniqueId val="{00000001-E03E-4BCE-ADF3-F29EDF9A59CC}"/>
            </c:ext>
          </c:extLst>
        </c:ser>
        <c:dLbls>
          <c:showLegendKey val="0"/>
          <c:showVal val="0"/>
          <c:showCatName val="0"/>
          <c:showSerName val="0"/>
          <c:showPercent val="0"/>
          <c:showBubbleSize val="0"/>
        </c:dLbls>
        <c:marker val="1"/>
        <c:smooth val="0"/>
        <c:axId val="494850128"/>
        <c:axId val="494848168"/>
      </c:lineChart>
      <c:dateAx>
        <c:axId val="494850128"/>
        <c:scaling>
          <c:orientation val="minMax"/>
        </c:scaling>
        <c:delete val="1"/>
        <c:axPos val="b"/>
        <c:numFmt formatCode="&quot;H&quot;yy" sourceLinked="1"/>
        <c:majorTickMark val="none"/>
        <c:minorTickMark val="none"/>
        <c:tickLblPos val="none"/>
        <c:crossAx val="494848168"/>
        <c:crosses val="autoZero"/>
        <c:auto val="1"/>
        <c:lblOffset val="100"/>
        <c:baseTimeUnit val="years"/>
      </c:dateAx>
      <c:valAx>
        <c:axId val="49484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5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47.09</c:v>
                </c:pt>
                <c:pt idx="1">
                  <c:v>46.96</c:v>
                </c:pt>
                <c:pt idx="2">
                  <c:v>46.84</c:v>
                </c:pt>
                <c:pt idx="3">
                  <c:v>46.41</c:v>
                </c:pt>
                <c:pt idx="4">
                  <c:v>45.28</c:v>
                </c:pt>
              </c:numCache>
            </c:numRef>
          </c:val>
          <c:extLst xmlns:c16r2="http://schemas.microsoft.com/office/drawing/2015/06/chart">
            <c:ext xmlns:c16="http://schemas.microsoft.com/office/drawing/2014/chart" uri="{C3380CC4-5D6E-409C-BE32-E72D297353CC}">
              <c16:uniqueId val="{00000000-DC03-4748-85F0-957A1CBF2DD0}"/>
            </c:ext>
          </c:extLst>
        </c:ser>
        <c:dLbls>
          <c:showLegendKey val="0"/>
          <c:showVal val="0"/>
          <c:showCatName val="0"/>
          <c:showSerName val="0"/>
          <c:showPercent val="0"/>
          <c:showBubbleSize val="0"/>
        </c:dLbls>
        <c:gapWidth val="150"/>
        <c:axId val="494851696"/>
        <c:axId val="49485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xmlns:c16r2="http://schemas.microsoft.com/office/drawing/2015/06/chart">
            <c:ext xmlns:c16="http://schemas.microsoft.com/office/drawing/2014/chart" uri="{C3380CC4-5D6E-409C-BE32-E72D297353CC}">
              <c16:uniqueId val="{00000001-DC03-4748-85F0-957A1CBF2DD0}"/>
            </c:ext>
          </c:extLst>
        </c:ser>
        <c:dLbls>
          <c:showLegendKey val="0"/>
          <c:showVal val="0"/>
          <c:showCatName val="0"/>
          <c:showSerName val="0"/>
          <c:showPercent val="0"/>
          <c:showBubbleSize val="0"/>
        </c:dLbls>
        <c:marker val="1"/>
        <c:smooth val="0"/>
        <c:axId val="494851696"/>
        <c:axId val="494850520"/>
      </c:lineChart>
      <c:dateAx>
        <c:axId val="494851696"/>
        <c:scaling>
          <c:orientation val="minMax"/>
        </c:scaling>
        <c:delete val="1"/>
        <c:axPos val="b"/>
        <c:numFmt formatCode="&quot;H&quot;yy" sourceLinked="1"/>
        <c:majorTickMark val="none"/>
        <c:minorTickMark val="none"/>
        <c:tickLblPos val="none"/>
        <c:crossAx val="494850520"/>
        <c:crosses val="autoZero"/>
        <c:auto val="1"/>
        <c:lblOffset val="100"/>
        <c:baseTimeUnit val="years"/>
      </c:dateAx>
      <c:valAx>
        <c:axId val="49485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90.58</c:v>
                </c:pt>
                <c:pt idx="1">
                  <c:v>90.04</c:v>
                </c:pt>
                <c:pt idx="2">
                  <c:v>90.13</c:v>
                </c:pt>
                <c:pt idx="3">
                  <c:v>90.34</c:v>
                </c:pt>
                <c:pt idx="4">
                  <c:v>90.87</c:v>
                </c:pt>
              </c:numCache>
            </c:numRef>
          </c:val>
          <c:extLst xmlns:c16r2="http://schemas.microsoft.com/office/drawing/2015/06/chart">
            <c:ext xmlns:c16="http://schemas.microsoft.com/office/drawing/2014/chart" uri="{C3380CC4-5D6E-409C-BE32-E72D297353CC}">
              <c16:uniqueId val="{00000000-9ADF-42AD-AF7A-6E405C4057E3}"/>
            </c:ext>
          </c:extLst>
        </c:ser>
        <c:dLbls>
          <c:showLegendKey val="0"/>
          <c:showVal val="0"/>
          <c:showCatName val="0"/>
          <c:showSerName val="0"/>
          <c:showPercent val="0"/>
          <c:showBubbleSize val="0"/>
        </c:dLbls>
        <c:gapWidth val="150"/>
        <c:axId val="494848560"/>
        <c:axId val="4948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xmlns:c16r2="http://schemas.microsoft.com/office/drawing/2015/06/chart">
            <c:ext xmlns:c16="http://schemas.microsoft.com/office/drawing/2014/chart" uri="{C3380CC4-5D6E-409C-BE32-E72D297353CC}">
              <c16:uniqueId val="{00000001-9ADF-42AD-AF7A-6E405C4057E3}"/>
            </c:ext>
          </c:extLst>
        </c:ser>
        <c:dLbls>
          <c:showLegendKey val="0"/>
          <c:showVal val="0"/>
          <c:showCatName val="0"/>
          <c:showSerName val="0"/>
          <c:showPercent val="0"/>
          <c:showBubbleSize val="0"/>
        </c:dLbls>
        <c:marker val="1"/>
        <c:smooth val="0"/>
        <c:axId val="494848560"/>
        <c:axId val="494852480"/>
      </c:lineChart>
      <c:dateAx>
        <c:axId val="494848560"/>
        <c:scaling>
          <c:orientation val="minMax"/>
        </c:scaling>
        <c:delete val="1"/>
        <c:axPos val="b"/>
        <c:numFmt formatCode="&quot;H&quot;yy" sourceLinked="1"/>
        <c:majorTickMark val="none"/>
        <c:minorTickMark val="none"/>
        <c:tickLblPos val="none"/>
        <c:crossAx val="494852480"/>
        <c:crosses val="autoZero"/>
        <c:auto val="1"/>
        <c:lblOffset val="100"/>
        <c:baseTimeUnit val="years"/>
      </c:dateAx>
      <c:valAx>
        <c:axId val="4948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84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神奈川県　横須賀市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2">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A1</v>
      </c>
      <c r="X8" s="80"/>
      <c r="Y8" s="80"/>
      <c r="Z8" s="80"/>
      <c r="AA8" s="80"/>
      <c r="AB8" s="80"/>
      <c r="AC8" s="80"/>
      <c r="AD8" s="80" t="str">
        <f>データ!$M$6</f>
        <v>自治体職員</v>
      </c>
      <c r="AE8" s="80"/>
      <c r="AF8" s="80"/>
      <c r="AG8" s="80"/>
      <c r="AH8" s="80"/>
      <c r="AI8" s="80"/>
      <c r="AJ8" s="80"/>
      <c r="AK8" s="4"/>
      <c r="AL8" s="68">
        <f>データ!$R$6</f>
        <v>401050</v>
      </c>
      <c r="AM8" s="68"/>
      <c r="AN8" s="68"/>
      <c r="AO8" s="68"/>
      <c r="AP8" s="68"/>
      <c r="AQ8" s="68"/>
      <c r="AR8" s="68"/>
      <c r="AS8" s="68"/>
      <c r="AT8" s="64">
        <f>データ!$S$6</f>
        <v>100.82</v>
      </c>
      <c r="AU8" s="65"/>
      <c r="AV8" s="65"/>
      <c r="AW8" s="65"/>
      <c r="AX8" s="65"/>
      <c r="AY8" s="65"/>
      <c r="AZ8" s="65"/>
      <c r="BA8" s="65"/>
      <c r="BB8" s="67">
        <f>データ!$T$6</f>
        <v>3977.88</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2">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2">
      <c r="A10" s="2"/>
      <c r="B10" s="64" t="str">
        <f>データ!$N$6</f>
        <v>-</v>
      </c>
      <c r="C10" s="65"/>
      <c r="D10" s="65"/>
      <c r="E10" s="65"/>
      <c r="F10" s="65"/>
      <c r="G10" s="65"/>
      <c r="H10" s="65"/>
      <c r="I10" s="64">
        <f>データ!$O$6</f>
        <v>78.400000000000006</v>
      </c>
      <c r="J10" s="65"/>
      <c r="K10" s="65"/>
      <c r="L10" s="65"/>
      <c r="M10" s="65"/>
      <c r="N10" s="65"/>
      <c r="O10" s="66"/>
      <c r="P10" s="67">
        <f>データ!$P$6</f>
        <v>98</v>
      </c>
      <c r="Q10" s="67"/>
      <c r="R10" s="67"/>
      <c r="S10" s="67"/>
      <c r="T10" s="67"/>
      <c r="U10" s="67"/>
      <c r="V10" s="67"/>
      <c r="W10" s="68">
        <f>データ!$Q$6</f>
        <v>2629</v>
      </c>
      <c r="X10" s="68"/>
      <c r="Y10" s="68"/>
      <c r="Z10" s="68"/>
      <c r="AA10" s="68"/>
      <c r="AB10" s="68"/>
      <c r="AC10" s="68"/>
      <c r="AD10" s="2"/>
      <c r="AE10" s="2"/>
      <c r="AF10" s="2"/>
      <c r="AG10" s="2"/>
      <c r="AH10" s="4"/>
      <c r="AI10" s="4"/>
      <c r="AJ10" s="4"/>
      <c r="AK10" s="4"/>
      <c r="AL10" s="68">
        <f>データ!$U$6</f>
        <v>390539</v>
      </c>
      <c r="AM10" s="68"/>
      <c r="AN10" s="68"/>
      <c r="AO10" s="68"/>
      <c r="AP10" s="68"/>
      <c r="AQ10" s="68"/>
      <c r="AR10" s="68"/>
      <c r="AS10" s="68"/>
      <c r="AT10" s="64">
        <f>データ!$V$6</f>
        <v>101.05</v>
      </c>
      <c r="AU10" s="65"/>
      <c r="AV10" s="65"/>
      <c r="AW10" s="65"/>
      <c r="AX10" s="65"/>
      <c r="AY10" s="65"/>
      <c r="AZ10" s="65"/>
      <c r="BA10" s="65"/>
      <c r="BB10" s="67">
        <f>データ!$W$6</f>
        <v>3864.81</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9" t="s">
        <v>113</v>
      </c>
      <c r="BM16" s="60"/>
      <c r="BN16" s="60"/>
      <c r="BO16" s="60"/>
      <c r="BP16" s="60"/>
      <c r="BQ16" s="60"/>
      <c r="BR16" s="60"/>
      <c r="BS16" s="60"/>
      <c r="BT16" s="60"/>
      <c r="BU16" s="60"/>
      <c r="BV16" s="60"/>
      <c r="BW16" s="60"/>
      <c r="BX16" s="60"/>
      <c r="BY16" s="60"/>
      <c r="BZ16" s="6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9"/>
      <c r="BM17" s="60"/>
      <c r="BN17" s="60"/>
      <c r="BO17" s="60"/>
      <c r="BP17" s="60"/>
      <c r="BQ17" s="60"/>
      <c r="BR17" s="60"/>
      <c r="BS17" s="60"/>
      <c r="BT17" s="60"/>
      <c r="BU17" s="60"/>
      <c r="BV17" s="60"/>
      <c r="BW17" s="60"/>
      <c r="BX17" s="60"/>
      <c r="BY17" s="60"/>
      <c r="BZ17" s="6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9"/>
      <c r="BM18" s="60"/>
      <c r="BN18" s="60"/>
      <c r="BO18" s="60"/>
      <c r="BP18" s="60"/>
      <c r="BQ18" s="60"/>
      <c r="BR18" s="60"/>
      <c r="BS18" s="60"/>
      <c r="BT18" s="60"/>
      <c r="BU18" s="60"/>
      <c r="BV18" s="60"/>
      <c r="BW18" s="60"/>
      <c r="BX18" s="60"/>
      <c r="BY18" s="60"/>
      <c r="BZ18" s="6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9"/>
      <c r="BM19" s="60"/>
      <c r="BN19" s="60"/>
      <c r="BO19" s="60"/>
      <c r="BP19" s="60"/>
      <c r="BQ19" s="60"/>
      <c r="BR19" s="60"/>
      <c r="BS19" s="60"/>
      <c r="BT19" s="60"/>
      <c r="BU19" s="60"/>
      <c r="BV19" s="60"/>
      <c r="BW19" s="60"/>
      <c r="BX19" s="60"/>
      <c r="BY19" s="60"/>
      <c r="BZ19" s="6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9"/>
      <c r="BM20" s="60"/>
      <c r="BN20" s="60"/>
      <c r="BO20" s="60"/>
      <c r="BP20" s="60"/>
      <c r="BQ20" s="60"/>
      <c r="BR20" s="60"/>
      <c r="BS20" s="60"/>
      <c r="BT20" s="60"/>
      <c r="BU20" s="60"/>
      <c r="BV20" s="60"/>
      <c r="BW20" s="60"/>
      <c r="BX20" s="60"/>
      <c r="BY20" s="60"/>
      <c r="BZ20" s="6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9"/>
      <c r="BM21" s="60"/>
      <c r="BN21" s="60"/>
      <c r="BO21" s="60"/>
      <c r="BP21" s="60"/>
      <c r="BQ21" s="60"/>
      <c r="BR21" s="60"/>
      <c r="BS21" s="60"/>
      <c r="BT21" s="60"/>
      <c r="BU21" s="60"/>
      <c r="BV21" s="60"/>
      <c r="BW21" s="60"/>
      <c r="BX21" s="60"/>
      <c r="BY21" s="60"/>
      <c r="BZ21" s="6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9"/>
      <c r="BM22" s="60"/>
      <c r="BN22" s="60"/>
      <c r="BO22" s="60"/>
      <c r="BP22" s="60"/>
      <c r="BQ22" s="60"/>
      <c r="BR22" s="60"/>
      <c r="BS22" s="60"/>
      <c r="BT22" s="60"/>
      <c r="BU22" s="60"/>
      <c r="BV22" s="60"/>
      <c r="BW22" s="60"/>
      <c r="BX22" s="60"/>
      <c r="BY22" s="60"/>
      <c r="BZ22" s="6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9"/>
      <c r="BM23" s="60"/>
      <c r="BN23" s="60"/>
      <c r="BO23" s="60"/>
      <c r="BP23" s="60"/>
      <c r="BQ23" s="60"/>
      <c r="BR23" s="60"/>
      <c r="BS23" s="60"/>
      <c r="BT23" s="60"/>
      <c r="BU23" s="60"/>
      <c r="BV23" s="60"/>
      <c r="BW23" s="60"/>
      <c r="BX23" s="60"/>
      <c r="BY23" s="60"/>
      <c r="BZ23" s="6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9"/>
      <c r="BM24" s="60"/>
      <c r="BN24" s="60"/>
      <c r="BO24" s="60"/>
      <c r="BP24" s="60"/>
      <c r="BQ24" s="60"/>
      <c r="BR24" s="60"/>
      <c r="BS24" s="60"/>
      <c r="BT24" s="60"/>
      <c r="BU24" s="60"/>
      <c r="BV24" s="60"/>
      <c r="BW24" s="60"/>
      <c r="BX24" s="60"/>
      <c r="BY24" s="60"/>
      <c r="BZ24" s="6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9"/>
      <c r="BM25" s="60"/>
      <c r="BN25" s="60"/>
      <c r="BO25" s="60"/>
      <c r="BP25" s="60"/>
      <c r="BQ25" s="60"/>
      <c r="BR25" s="60"/>
      <c r="BS25" s="60"/>
      <c r="BT25" s="60"/>
      <c r="BU25" s="60"/>
      <c r="BV25" s="60"/>
      <c r="BW25" s="60"/>
      <c r="BX25" s="60"/>
      <c r="BY25" s="60"/>
      <c r="BZ25" s="6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9"/>
      <c r="BM26" s="60"/>
      <c r="BN26" s="60"/>
      <c r="BO26" s="60"/>
      <c r="BP26" s="60"/>
      <c r="BQ26" s="60"/>
      <c r="BR26" s="60"/>
      <c r="BS26" s="60"/>
      <c r="BT26" s="60"/>
      <c r="BU26" s="60"/>
      <c r="BV26" s="60"/>
      <c r="BW26" s="60"/>
      <c r="BX26" s="60"/>
      <c r="BY26" s="60"/>
      <c r="BZ26" s="6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9"/>
      <c r="BM27" s="60"/>
      <c r="BN27" s="60"/>
      <c r="BO27" s="60"/>
      <c r="BP27" s="60"/>
      <c r="BQ27" s="60"/>
      <c r="BR27" s="60"/>
      <c r="BS27" s="60"/>
      <c r="BT27" s="60"/>
      <c r="BU27" s="60"/>
      <c r="BV27" s="60"/>
      <c r="BW27" s="60"/>
      <c r="BX27" s="60"/>
      <c r="BY27" s="60"/>
      <c r="BZ27" s="6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9"/>
      <c r="BM28" s="60"/>
      <c r="BN28" s="60"/>
      <c r="BO28" s="60"/>
      <c r="BP28" s="60"/>
      <c r="BQ28" s="60"/>
      <c r="BR28" s="60"/>
      <c r="BS28" s="60"/>
      <c r="BT28" s="60"/>
      <c r="BU28" s="60"/>
      <c r="BV28" s="60"/>
      <c r="BW28" s="60"/>
      <c r="BX28" s="60"/>
      <c r="BY28" s="60"/>
      <c r="BZ28" s="6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9"/>
      <c r="BM29" s="60"/>
      <c r="BN29" s="60"/>
      <c r="BO29" s="60"/>
      <c r="BP29" s="60"/>
      <c r="BQ29" s="60"/>
      <c r="BR29" s="60"/>
      <c r="BS29" s="60"/>
      <c r="BT29" s="60"/>
      <c r="BU29" s="60"/>
      <c r="BV29" s="60"/>
      <c r="BW29" s="60"/>
      <c r="BX29" s="60"/>
      <c r="BY29" s="60"/>
      <c r="BZ29" s="6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9"/>
      <c r="BM30" s="60"/>
      <c r="BN30" s="60"/>
      <c r="BO30" s="60"/>
      <c r="BP30" s="60"/>
      <c r="BQ30" s="60"/>
      <c r="BR30" s="60"/>
      <c r="BS30" s="60"/>
      <c r="BT30" s="60"/>
      <c r="BU30" s="60"/>
      <c r="BV30" s="60"/>
      <c r="BW30" s="60"/>
      <c r="BX30" s="60"/>
      <c r="BY30" s="60"/>
      <c r="BZ30" s="6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9"/>
      <c r="BM31" s="60"/>
      <c r="BN31" s="60"/>
      <c r="BO31" s="60"/>
      <c r="BP31" s="60"/>
      <c r="BQ31" s="60"/>
      <c r="BR31" s="60"/>
      <c r="BS31" s="60"/>
      <c r="BT31" s="60"/>
      <c r="BU31" s="60"/>
      <c r="BV31" s="60"/>
      <c r="BW31" s="60"/>
      <c r="BX31" s="60"/>
      <c r="BY31" s="60"/>
      <c r="BZ31" s="6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9"/>
      <c r="BM32" s="60"/>
      <c r="BN32" s="60"/>
      <c r="BO32" s="60"/>
      <c r="BP32" s="60"/>
      <c r="BQ32" s="60"/>
      <c r="BR32" s="60"/>
      <c r="BS32" s="60"/>
      <c r="BT32" s="60"/>
      <c r="BU32" s="60"/>
      <c r="BV32" s="60"/>
      <c r="BW32" s="60"/>
      <c r="BX32" s="60"/>
      <c r="BY32" s="60"/>
      <c r="BZ32" s="6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9"/>
      <c r="BM33" s="60"/>
      <c r="BN33" s="60"/>
      <c r="BO33" s="60"/>
      <c r="BP33" s="60"/>
      <c r="BQ33" s="60"/>
      <c r="BR33" s="60"/>
      <c r="BS33" s="60"/>
      <c r="BT33" s="60"/>
      <c r="BU33" s="60"/>
      <c r="BV33" s="60"/>
      <c r="BW33" s="60"/>
      <c r="BX33" s="60"/>
      <c r="BY33" s="60"/>
      <c r="BZ33" s="6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9"/>
      <c r="BM36" s="60"/>
      <c r="BN36" s="60"/>
      <c r="BO36" s="60"/>
      <c r="BP36" s="60"/>
      <c r="BQ36" s="60"/>
      <c r="BR36" s="60"/>
      <c r="BS36" s="60"/>
      <c r="BT36" s="60"/>
      <c r="BU36" s="60"/>
      <c r="BV36" s="60"/>
      <c r="BW36" s="60"/>
      <c r="BX36" s="60"/>
      <c r="BY36" s="60"/>
      <c r="BZ36" s="6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9"/>
      <c r="BM37" s="60"/>
      <c r="BN37" s="60"/>
      <c r="BO37" s="60"/>
      <c r="BP37" s="60"/>
      <c r="BQ37" s="60"/>
      <c r="BR37" s="60"/>
      <c r="BS37" s="60"/>
      <c r="BT37" s="60"/>
      <c r="BU37" s="60"/>
      <c r="BV37" s="60"/>
      <c r="BW37" s="60"/>
      <c r="BX37" s="60"/>
      <c r="BY37" s="60"/>
      <c r="BZ37" s="6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9"/>
      <c r="BM38" s="60"/>
      <c r="BN38" s="60"/>
      <c r="BO38" s="60"/>
      <c r="BP38" s="60"/>
      <c r="BQ38" s="60"/>
      <c r="BR38" s="60"/>
      <c r="BS38" s="60"/>
      <c r="BT38" s="60"/>
      <c r="BU38" s="60"/>
      <c r="BV38" s="60"/>
      <c r="BW38" s="60"/>
      <c r="BX38" s="60"/>
      <c r="BY38" s="60"/>
      <c r="BZ38" s="6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9"/>
      <c r="BM39" s="60"/>
      <c r="BN39" s="60"/>
      <c r="BO39" s="60"/>
      <c r="BP39" s="60"/>
      <c r="BQ39" s="60"/>
      <c r="BR39" s="60"/>
      <c r="BS39" s="60"/>
      <c r="BT39" s="60"/>
      <c r="BU39" s="60"/>
      <c r="BV39" s="60"/>
      <c r="BW39" s="60"/>
      <c r="BX39" s="60"/>
      <c r="BY39" s="60"/>
      <c r="BZ39" s="6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9"/>
      <c r="BM40" s="60"/>
      <c r="BN40" s="60"/>
      <c r="BO40" s="60"/>
      <c r="BP40" s="60"/>
      <c r="BQ40" s="60"/>
      <c r="BR40" s="60"/>
      <c r="BS40" s="60"/>
      <c r="BT40" s="60"/>
      <c r="BU40" s="60"/>
      <c r="BV40" s="60"/>
      <c r="BW40" s="60"/>
      <c r="BX40" s="60"/>
      <c r="BY40" s="60"/>
      <c r="BZ40" s="6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9"/>
      <c r="BM41" s="60"/>
      <c r="BN41" s="60"/>
      <c r="BO41" s="60"/>
      <c r="BP41" s="60"/>
      <c r="BQ41" s="60"/>
      <c r="BR41" s="60"/>
      <c r="BS41" s="60"/>
      <c r="BT41" s="60"/>
      <c r="BU41" s="60"/>
      <c r="BV41" s="60"/>
      <c r="BW41" s="60"/>
      <c r="BX41" s="60"/>
      <c r="BY41" s="60"/>
      <c r="BZ41" s="6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9"/>
      <c r="BM42" s="60"/>
      <c r="BN42" s="60"/>
      <c r="BO42" s="60"/>
      <c r="BP42" s="60"/>
      <c r="BQ42" s="60"/>
      <c r="BR42" s="60"/>
      <c r="BS42" s="60"/>
      <c r="BT42" s="60"/>
      <c r="BU42" s="60"/>
      <c r="BV42" s="60"/>
      <c r="BW42" s="60"/>
      <c r="BX42" s="60"/>
      <c r="BY42" s="60"/>
      <c r="BZ42" s="6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9"/>
      <c r="BM43" s="60"/>
      <c r="BN43" s="60"/>
      <c r="BO43" s="60"/>
      <c r="BP43" s="60"/>
      <c r="BQ43" s="60"/>
      <c r="BR43" s="60"/>
      <c r="BS43" s="60"/>
      <c r="BT43" s="60"/>
      <c r="BU43" s="60"/>
      <c r="BV43" s="60"/>
      <c r="BW43" s="60"/>
      <c r="BX43" s="60"/>
      <c r="BY43" s="60"/>
      <c r="BZ43" s="6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9"/>
      <c r="BM44" s="60"/>
      <c r="BN44" s="60"/>
      <c r="BO44" s="60"/>
      <c r="BP44" s="60"/>
      <c r="BQ44" s="60"/>
      <c r="BR44" s="60"/>
      <c r="BS44" s="60"/>
      <c r="BT44" s="60"/>
      <c r="BU44" s="60"/>
      <c r="BV44" s="60"/>
      <c r="BW44" s="60"/>
      <c r="BX44" s="60"/>
      <c r="BY44" s="60"/>
      <c r="BZ44" s="6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9" t="s">
        <v>111</v>
      </c>
      <c r="BM47" s="60"/>
      <c r="BN47" s="60"/>
      <c r="BO47" s="60"/>
      <c r="BP47" s="60"/>
      <c r="BQ47" s="60"/>
      <c r="BR47" s="60"/>
      <c r="BS47" s="60"/>
      <c r="BT47" s="60"/>
      <c r="BU47" s="60"/>
      <c r="BV47" s="60"/>
      <c r="BW47" s="60"/>
      <c r="BX47" s="60"/>
      <c r="BY47" s="60"/>
      <c r="BZ47" s="6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9"/>
      <c r="BM48" s="60"/>
      <c r="BN48" s="60"/>
      <c r="BO48" s="60"/>
      <c r="BP48" s="60"/>
      <c r="BQ48" s="60"/>
      <c r="BR48" s="60"/>
      <c r="BS48" s="60"/>
      <c r="BT48" s="60"/>
      <c r="BU48" s="60"/>
      <c r="BV48" s="60"/>
      <c r="BW48" s="60"/>
      <c r="BX48" s="60"/>
      <c r="BY48" s="60"/>
      <c r="BZ48" s="6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9"/>
      <c r="BM49" s="60"/>
      <c r="BN49" s="60"/>
      <c r="BO49" s="60"/>
      <c r="BP49" s="60"/>
      <c r="BQ49" s="60"/>
      <c r="BR49" s="60"/>
      <c r="BS49" s="60"/>
      <c r="BT49" s="60"/>
      <c r="BU49" s="60"/>
      <c r="BV49" s="60"/>
      <c r="BW49" s="60"/>
      <c r="BX49" s="60"/>
      <c r="BY49" s="60"/>
      <c r="BZ49" s="6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9"/>
      <c r="BM50" s="60"/>
      <c r="BN50" s="60"/>
      <c r="BO50" s="60"/>
      <c r="BP50" s="60"/>
      <c r="BQ50" s="60"/>
      <c r="BR50" s="60"/>
      <c r="BS50" s="60"/>
      <c r="BT50" s="60"/>
      <c r="BU50" s="60"/>
      <c r="BV50" s="60"/>
      <c r="BW50" s="60"/>
      <c r="BX50" s="60"/>
      <c r="BY50" s="60"/>
      <c r="BZ50" s="6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9"/>
      <c r="BM51" s="60"/>
      <c r="BN51" s="60"/>
      <c r="BO51" s="60"/>
      <c r="BP51" s="60"/>
      <c r="BQ51" s="60"/>
      <c r="BR51" s="60"/>
      <c r="BS51" s="60"/>
      <c r="BT51" s="60"/>
      <c r="BU51" s="60"/>
      <c r="BV51" s="60"/>
      <c r="BW51" s="60"/>
      <c r="BX51" s="60"/>
      <c r="BY51" s="60"/>
      <c r="BZ51" s="6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9"/>
      <c r="BM52" s="60"/>
      <c r="BN52" s="60"/>
      <c r="BO52" s="60"/>
      <c r="BP52" s="60"/>
      <c r="BQ52" s="60"/>
      <c r="BR52" s="60"/>
      <c r="BS52" s="60"/>
      <c r="BT52" s="60"/>
      <c r="BU52" s="60"/>
      <c r="BV52" s="60"/>
      <c r="BW52" s="60"/>
      <c r="BX52" s="60"/>
      <c r="BY52" s="60"/>
      <c r="BZ52" s="6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9"/>
      <c r="BM53" s="60"/>
      <c r="BN53" s="60"/>
      <c r="BO53" s="60"/>
      <c r="BP53" s="60"/>
      <c r="BQ53" s="60"/>
      <c r="BR53" s="60"/>
      <c r="BS53" s="60"/>
      <c r="BT53" s="60"/>
      <c r="BU53" s="60"/>
      <c r="BV53" s="60"/>
      <c r="BW53" s="60"/>
      <c r="BX53" s="60"/>
      <c r="BY53" s="60"/>
      <c r="BZ53" s="6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9"/>
      <c r="BM54" s="60"/>
      <c r="BN54" s="60"/>
      <c r="BO54" s="60"/>
      <c r="BP54" s="60"/>
      <c r="BQ54" s="60"/>
      <c r="BR54" s="60"/>
      <c r="BS54" s="60"/>
      <c r="BT54" s="60"/>
      <c r="BU54" s="60"/>
      <c r="BV54" s="60"/>
      <c r="BW54" s="60"/>
      <c r="BX54" s="60"/>
      <c r="BY54" s="60"/>
      <c r="BZ54" s="6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9"/>
      <c r="BM55" s="60"/>
      <c r="BN55" s="60"/>
      <c r="BO55" s="60"/>
      <c r="BP55" s="60"/>
      <c r="BQ55" s="60"/>
      <c r="BR55" s="60"/>
      <c r="BS55" s="60"/>
      <c r="BT55" s="60"/>
      <c r="BU55" s="60"/>
      <c r="BV55" s="60"/>
      <c r="BW55" s="60"/>
      <c r="BX55" s="60"/>
      <c r="BY55" s="60"/>
      <c r="BZ55" s="6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9"/>
      <c r="BM60" s="60"/>
      <c r="BN60" s="60"/>
      <c r="BO60" s="60"/>
      <c r="BP60" s="60"/>
      <c r="BQ60" s="60"/>
      <c r="BR60" s="60"/>
      <c r="BS60" s="60"/>
      <c r="BT60" s="60"/>
      <c r="BU60" s="60"/>
      <c r="BV60" s="60"/>
      <c r="BW60" s="60"/>
      <c r="BX60" s="60"/>
      <c r="BY60" s="60"/>
      <c r="BZ60" s="6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9"/>
      <c r="BM61" s="60"/>
      <c r="BN61" s="60"/>
      <c r="BO61" s="60"/>
      <c r="BP61" s="60"/>
      <c r="BQ61" s="60"/>
      <c r="BR61" s="60"/>
      <c r="BS61" s="60"/>
      <c r="BT61" s="60"/>
      <c r="BU61" s="60"/>
      <c r="BV61" s="60"/>
      <c r="BW61" s="60"/>
      <c r="BX61" s="60"/>
      <c r="BY61" s="60"/>
      <c r="BZ61" s="6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9"/>
      <c r="BM62" s="60"/>
      <c r="BN62" s="60"/>
      <c r="BO62" s="60"/>
      <c r="BP62" s="60"/>
      <c r="BQ62" s="60"/>
      <c r="BR62" s="60"/>
      <c r="BS62" s="60"/>
      <c r="BT62" s="60"/>
      <c r="BU62" s="60"/>
      <c r="BV62" s="60"/>
      <c r="BW62" s="60"/>
      <c r="BX62" s="60"/>
      <c r="BY62" s="60"/>
      <c r="BZ62" s="6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9"/>
      <c r="BM63" s="60"/>
      <c r="BN63" s="60"/>
      <c r="BO63" s="60"/>
      <c r="BP63" s="60"/>
      <c r="BQ63" s="60"/>
      <c r="BR63" s="60"/>
      <c r="BS63" s="60"/>
      <c r="BT63" s="60"/>
      <c r="BU63" s="60"/>
      <c r="BV63" s="60"/>
      <c r="BW63" s="60"/>
      <c r="BX63" s="60"/>
      <c r="BY63" s="60"/>
      <c r="BZ63" s="6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9" t="s">
        <v>112</v>
      </c>
      <c r="BM66" s="60"/>
      <c r="BN66" s="60"/>
      <c r="BO66" s="60"/>
      <c r="BP66" s="60"/>
      <c r="BQ66" s="60"/>
      <c r="BR66" s="60"/>
      <c r="BS66" s="60"/>
      <c r="BT66" s="60"/>
      <c r="BU66" s="60"/>
      <c r="BV66" s="60"/>
      <c r="BW66" s="60"/>
      <c r="BX66" s="60"/>
      <c r="BY66" s="60"/>
      <c r="BZ66" s="6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9"/>
      <c r="BM67" s="60"/>
      <c r="BN67" s="60"/>
      <c r="BO67" s="60"/>
      <c r="BP67" s="60"/>
      <c r="BQ67" s="60"/>
      <c r="BR67" s="60"/>
      <c r="BS67" s="60"/>
      <c r="BT67" s="60"/>
      <c r="BU67" s="60"/>
      <c r="BV67" s="60"/>
      <c r="BW67" s="60"/>
      <c r="BX67" s="60"/>
      <c r="BY67" s="60"/>
      <c r="BZ67" s="6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9"/>
      <c r="BM68" s="60"/>
      <c r="BN68" s="60"/>
      <c r="BO68" s="60"/>
      <c r="BP68" s="60"/>
      <c r="BQ68" s="60"/>
      <c r="BR68" s="60"/>
      <c r="BS68" s="60"/>
      <c r="BT68" s="60"/>
      <c r="BU68" s="60"/>
      <c r="BV68" s="60"/>
      <c r="BW68" s="60"/>
      <c r="BX68" s="60"/>
      <c r="BY68" s="60"/>
      <c r="BZ68" s="6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9"/>
      <c r="BM69" s="60"/>
      <c r="BN69" s="60"/>
      <c r="BO69" s="60"/>
      <c r="BP69" s="60"/>
      <c r="BQ69" s="60"/>
      <c r="BR69" s="60"/>
      <c r="BS69" s="60"/>
      <c r="BT69" s="60"/>
      <c r="BU69" s="60"/>
      <c r="BV69" s="60"/>
      <c r="BW69" s="60"/>
      <c r="BX69" s="60"/>
      <c r="BY69" s="60"/>
      <c r="BZ69" s="6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9"/>
      <c r="BM70" s="60"/>
      <c r="BN70" s="60"/>
      <c r="BO70" s="60"/>
      <c r="BP70" s="60"/>
      <c r="BQ70" s="60"/>
      <c r="BR70" s="60"/>
      <c r="BS70" s="60"/>
      <c r="BT70" s="60"/>
      <c r="BU70" s="60"/>
      <c r="BV70" s="60"/>
      <c r="BW70" s="60"/>
      <c r="BX70" s="60"/>
      <c r="BY70" s="60"/>
      <c r="BZ70" s="6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9"/>
      <c r="BM71" s="60"/>
      <c r="BN71" s="60"/>
      <c r="BO71" s="60"/>
      <c r="BP71" s="60"/>
      <c r="BQ71" s="60"/>
      <c r="BR71" s="60"/>
      <c r="BS71" s="60"/>
      <c r="BT71" s="60"/>
      <c r="BU71" s="60"/>
      <c r="BV71" s="60"/>
      <c r="BW71" s="60"/>
      <c r="BX71" s="60"/>
      <c r="BY71" s="60"/>
      <c r="BZ71" s="6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9"/>
      <c r="BM72" s="60"/>
      <c r="BN72" s="60"/>
      <c r="BO72" s="60"/>
      <c r="BP72" s="60"/>
      <c r="BQ72" s="60"/>
      <c r="BR72" s="60"/>
      <c r="BS72" s="60"/>
      <c r="BT72" s="60"/>
      <c r="BU72" s="60"/>
      <c r="BV72" s="60"/>
      <c r="BW72" s="60"/>
      <c r="BX72" s="60"/>
      <c r="BY72" s="60"/>
      <c r="BZ72" s="6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9"/>
      <c r="BM73" s="60"/>
      <c r="BN73" s="60"/>
      <c r="BO73" s="60"/>
      <c r="BP73" s="60"/>
      <c r="BQ73" s="60"/>
      <c r="BR73" s="60"/>
      <c r="BS73" s="60"/>
      <c r="BT73" s="60"/>
      <c r="BU73" s="60"/>
      <c r="BV73" s="60"/>
      <c r="BW73" s="60"/>
      <c r="BX73" s="60"/>
      <c r="BY73" s="60"/>
      <c r="BZ73" s="6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9"/>
      <c r="BM74" s="60"/>
      <c r="BN74" s="60"/>
      <c r="BO74" s="60"/>
      <c r="BP74" s="60"/>
      <c r="BQ74" s="60"/>
      <c r="BR74" s="60"/>
      <c r="BS74" s="60"/>
      <c r="BT74" s="60"/>
      <c r="BU74" s="60"/>
      <c r="BV74" s="60"/>
      <c r="BW74" s="60"/>
      <c r="BX74" s="60"/>
      <c r="BY74" s="60"/>
      <c r="BZ74" s="6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9"/>
      <c r="BM75" s="60"/>
      <c r="BN75" s="60"/>
      <c r="BO75" s="60"/>
      <c r="BP75" s="60"/>
      <c r="BQ75" s="60"/>
      <c r="BR75" s="60"/>
      <c r="BS75" s="60"/>
      <c r="BT75" s="60"/>
      <c r="BU75" s="60"/>
      <c r="BV75" s="60"/>
      <c r="BW75" s="60"/>
      <c r="BX75" s="60"/>
      <c r="BY75" s="60"/>
      <c r="BZ75" s="6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9"/>
      <c r="BM76" s="60"/>
      <c r="BN76" s="60"/>
      <c r="BO76" s="60"/>
      <c r="BP76" s="60"/>
      <c r="BQ76" s="60"/>
      <c r="BR76" s="60"/>
      <c r="BS76" s="60"/>
      <c r="BT76" s="60"/>
      <c r="BU76" s="60"/>
      <c r="BV76" s="60"/>
      <c r="BW76" s="60"/>
      <c r="BX76" s="60"/>
      <c r="BY76" s="60"/>
      <c r="BZ76" s="6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9"/>
      <c r="BM77" s="60"/>
      <c r="BN77" s="60"/>
      <c r="BO77" s="60"/>
      <c r="BP77" s="60"/>
      <c r="BQ77" s="60"/>
      <c r="BR77" s="60"/>
      <c r="BS77" s="60"/>
      <c r="BT77" s="60"/>
      <c r="BU77" s="60"/>
      <c r="BV77" s="60"/>
      <c r="BW77" s="60"/>
      <c r="BX77" s="60"/>
      <c r="BY77" s="60"/>
      <c r="BZ77" s="6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9"/>
      <c r="BM78" s="60"/>
      <c r="BN78" s="60"/>
      <c r="BO78" s="60"/>
      <c r="BP78" s="60"/>
      <c r="BQ78" s="60"/>
      <c r="BR78" s="60"/>
      <c r="BS78" s="60"/>
      <c r="BT78" s="60"/>
      <c r="BU78" s="60"/>
      <c r="BV78" s="60"/>
      <c r="BW78" s="60"/>
      <c r="BX78" s="60"/>
      <c r="BY78" s="60"/>
      <c r="BZ78" s="6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9"/>
      <c r="BM79" s="60"/>
      <c r="BN79" s="60"/>
      <c r="BO79" s="60"/>
      <c r="BP79" s="60"/>
      <c r="BQ79" s="60"/>
      <c r="BR79" s="60"/>
      <c r="BS79" s="60"/>
      <c r="BT79" s="60"/>
      <c r="BU79" s="60"/>
      <c r="BV79" s="60"/>
      <c r="BW79" s="60"/>
      <c r="BX79" s="60"/>
      <c r="BY79" s="60"/>
      <c r="BZ79" s="6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9"/>
      <c r="BM80" s="60"/>
      <c r="BN80" s="60"/>
      <c r="BO80" s="60"/>
      <c r="BP80" s="60"/>
      <c r="BQ80" s="60"/>
      <c r="BR80" s="60"/>
      <c r="BS80" s="60"/>
      <c r="BT80" s="60"/>
      <c r="BU80" s="60"/>
      <c r="BV80" s="60"/>
      <c r="BW80" s="60"/>
      <c r="BX80" s="60"/>
      <c r="BY80" s="60"/>
      <c r="BZ80" s="6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9"/>
      <c r="BM81" s="60"/>
      <c r="BN81" s="60"/>
      <c r="BO81" s="60"/>
      <c r="BP81" s="60"/>
      <c r="BQ81" s="60"/>
      <c r="BR81" s="60"/>
      <c r="BS81" s="60"/>
      <c r="BT81" s="60"/>
      <c r="BU81" s="60"/>
      <c r="BV81" s="60"/>
      <c r="BW81" s="60"/>
      <c r="BX81" s="60"/>
      <c r="BY81" s="60"/>
      <c r="BZ81" s="6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5jTpmaR2hTx9zdbDLPSSbc+3Gfwqdv7df6ESjLFaTNT6bO4nV9pYxqR2ViF6fHnMySd4fjzJM8OCocJeqRVdQ==" saltValue="51wwZs1iDYEhBv/kPrqZ2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142018</v>
      </c>
      <c r="D6" s="34">
        <f t="shared" si="3"/>
        <v>46</v>
      </c>
      <c r="E6" s="34">
        <f t="shared" si="3"/>
        <v>1</v>
      </c>
      <c r="F6" s="34">
        <f t="shared" si="3"/>
        <v>0</v>
      </c>
      <c r="G6" s="34">
        <f t="shared" si="3"/>
        <v>1</v>
      </c>
      <c r="H6" s="34" t="str">
        <f t="shared" si="3"/>
        <v>神奈川県　横須賀市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78.400000000000006</v>
      </c>
      <c r="P6" s="35">
        <f t="shared" si="3"/>
        <v>98</v>
      </c>
      <c r="Q6" s="35">
        <f t="shared" si="3"/>
        <v>2629</v>
      </c>
      <c r="R6" s="35">
        <f t="shared" si="3"/>
        <v>401050</v>
      </c>
      <c r="S6" s="35">
        <f t="shared" si="3"/>
        <v>100.82</v>
      </c>
      <c r="T6" s="35">
        <f t="shared" si="3"/>
        <v>3977.88</v>
      </c>
      <c r="U6" s="35">
        <f t="shared" si="3"/>
        <v>390539</v>
      </c>
      <c r="V6" s="35">
        <f t="shared" si="3"/>
        <v>101.05</v>
      </c>
      <c r="W6" s="35">
        <f t="shared" si="3"/>
        <v>3864.81</v>
      </c>
      <c r="X6" s="36">
        <f>IF(X7="",NA(),X7)</f>
        <v>115.57</v>
      </c>
      <c r="Y6" s="36">
        <f t="shared" ref="Y6:AG6" si="4">IF(Y7="",NA(),Y7)</f>
        <v>117.99</v>
      </c>
      <c r="Z6" s="36">
        <f t="shared" si="4"/>
        <v>115.15</v>
      </c>
      <c r="AA6" s="36">
        <f t="shared" si="4"/>
        <v>118.34</v>
      </c>
      <c r="AB6" s="36">
        <f t="shared" si="4"/>
        <v>112.81</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356.28</v>
      </c>
      <c r="AU6" s="36">
        <f t="shared" ref="AU6:BC6" si="6">IF(AU7="",NA(),AU7)</f>
        <v>392.15</v>
      </c>
      <c r="AV6" s="36">
        <f t="shared" si="6"/>
        <v>356.05</v>
      </c>
      <c r="AW6" s="36">
        <f t="shared" si="6"/>
        <v>402.65</v>
      </c>
      <c r="AX6" s="36">
        <f t="shared" si="6"/>
        <v>295.52999999999997</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210.56</v>
      </c>
      <c r="BF6" s="36">
        <f t="shared" ref="BF6:BN6" si="7">IF(BF7="",NA(),BF7)</f>
        <v>213.8</v>
      </c>
      <c r="BG6" s="36">
        <f t="shared" si="7"/>
        <v>211.95</v>
      </c>
      <c r="BH6" s="36">
        <f t="shared" si="7"/>
        <v>211.91</v>
      </c>
      <c r="BI6" s="36">
        <f t="shared" si="7"/>
        <v>210.33</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107.87</v>
      </c>
      <c r="BQ6" s="36">
        <f t="shared" ref="BQ6:BY6" si="8">IF(BQ7="",NA(),BQ7)</f>
        <v>110.97</v>
      </c>
      <c r="BR6" s="36">
        <f t="shared" si="8"/>
        <v>108.74</v>
      </c>
      <c r="BS6" s="36">
        <f t="shared" si="8"/>
        <v>111.2</v>
      </c>
      <c r="BT6" s="36">
        <f t="shared" si="8"/>
        <v>105.96</v>
      </c>
      <c r="BU6" s="36">
        <f t="shared" si="8"/>
        <v>108.81</v>
      </c>
      <c r="BV6" s="36">
        <f t="shared" si="8"/>
        <v>110.87</v>
      </c>
      <c r="BW6" s="36">
        <f t="shared" si="8"/>
        <v>110.3</v>
      </c>
      <c r="BX6" s="36">
        <f t="shared" si="8"/>
        <v>109.12</v>
      </c>
      <c r="BY6" s="36">
        <f t="shared" si="8"/>
        <v>107.42</v>
      </c>
      <c r="BZ6" s="35" t="str">
        <f>IF(BZ7="","",IF(BZ7="-","【-】","【"&amp;SUBSTITUTE(TEXT(BZ7,"#,##0.00"),"-","△")&amp;"】"))</f>
        <v>【103.24】</v>
      </c>
      <c r="CA6" s="36">
        <f>IF(CA7="",NA(),CA7)</f>
        <v>153.94999999999999</v>
      </c>
      <c r="CB6" s="36">
        <f t="shared" ref="CB6:CJ6" si="9">IF(CB7="",NA(),CB7)</f>
        <v>149.71</v>
      </c>
      <c r="CC6" s="36">
        <f t="shared" si="9"/>
        <v>153.25</v>
      </c>
      <c r="CD6" s="36">
        <f t="shared" si="9"/>
        <v>150.47999999999999</v>
      </c>
      <c r="CE6" s="36">
        <f t="shared" si="9"/>
        <v>157.19999999999999</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47.09</v>
      </c>
      <c r="CM6" s="36">
        <f t="shared" ref="CM6:CU6" si="10">IF(CM7="",NA(),CM7)</f>
        <v>46.96</v>
      </c>
      <c r="CN6" s="36">
        <f t="shared" si="10"/>
        <v>46.84</v>
      </c>
      <c r="CO6" s="36">
        <f t="shared" si="10"/>
        <v>46.41</v>
      </c>
      <c r="CP6" s="36">
        <f t="shared" si="10"/>
        <v>45.28</v>
      </c>
      <c r="CQ6" s="36">
        <f t="shared" si="10"/>
        <v>63.03</v>
      </c>
      <c r="CR6" s="36">
        <f t="shared" si="10"/>
        <v>63.18</v>
      </c>
      <c r="CS6" s="36">
        <f t="shared" si="10"/>
        <v>63.54</v>
      </c>
      <c r="CT6" s="36">
        <f t="shared" si="10"/>
        <v>63.53</v>
      </c>
      <c r="CU6" s="36">
        <f t="shared" si="10"/>
        <v>63.16</v>
      </c>
      <c r="CV6" s="35" t="str">
        <f>IF(CV7="","",IF(CV7="-","【-】","【"&amp;SUBSTITUTE(TEXT(CV7,"#,##0.00"),"-","△")&amp;"】"))</f>
        <v>【60.00】</v>
      </c>
      <c r="CW6" s="36">
        <f>IF(CW7="",NA(),CW7)</f>
        <v>90.58</v>
      </c>
      <c r="CX6" s="36">
        <f t="shared" ref="CX6:DF6" si="11">IF(CX7="",NA(),CX7)</f>
        <v>90.04</v>
      </c>
      <c r="CY6" s="36">
        <f t="shared" si="11"/>
        <v>90.13</v>
      </c>
      <c r="CZ6" s="36">
        <f t="shared" si="11"/>
        <v>90.34</v>
      </c>
      <c r="DA6" s="36">
        <f t="shared" si="11"/>
        <v>90.87</v>
      </c>
      <c r="DB6" s="36">
        <f t="shared" si="11"/>
        <v>91.21</v>
      </c>
      <c r="DC6" s="36">
        <f t="shared" si="11"/>
        <v>91.6</v>
      </c>
      <c r="DD6" s="36">
        <f t="shared" si="11"/>
        <v>91.48</v>
      </c>
      <c r="DE6" s="36">
        <f t="shared" si="11"/>
        <v>91.58</v>
      </c>
      <c r="DF6" s="36">
        <f t="shared" si="11"/>
        <v>91.48</v>
      </c>
      <c r="DG6" s="35" t="str">
        <f>IF(DG7="","",IF(DG7="-","【-】","【"&amp;SUBSTITUTE(TEXT(DG7,"#,##0.00"),"-","△")&amp;"】"))</f>
        <v>【89.80】</v>
      </c>
      <c r="DH6" s="36">
        <f>IF(DH7="",NA(),DH7)</f>
        <v>57.6</v>
      </c>
      <c r="DI6" s="36">
        <f t="shared" ref="DI6:DQ6" si="12">IF(DI7="",NA(),DI7)</f>
        <v>58.1</v>
      </c>
      <c r="DJ6" s="36">
        <f t="shared" si="12"/>
        <v>58.15</v>
      </c>
      <c r="DK6" s="36">
        <f t="shared" si="12"/>
        <v>58.21</v>
      </c>
      <c r="DL6" s="36">
        <f t="shared" si="12"/>
        <v>58.55</v>
      </c>
      <c r="DM6" s="36">
        <f t="shared" si="12"/>
        <v>48.41</v>
      </c>
      <c r="DN6" s="36">
        <f t="shared" si="12"/>
        <v>49.1</v>
      </c>
      <c r="DO6" s="36">
        <f t="shared" si="12"/>
        <v>49.66</v>
      </c>
      <c r="DP6" s="36">
        <f t="shared" si="12"/>
        <v>50.41</v>
      </c>
      <c r="DQ6" s="36">
        <f t="shared" si="12"/>
        <v>51.13</v>
      </c>
      <c r="DR6" s="35" t="str">
        <f>IF(DR7="","",IF(DR7="-","【-】","【"&amp;SUBSTITUTE(TEXT(DR7,"#,##0.00"),"-","△")&amp;"】"))</f>
        <v>【49.59】</v>
      </c>
      <c r="DS6" s="36">
        <f>IF(DS7="",NA(),DS7)</f>
        <v>30.77</v>
      </c>
      <c r="DT6" s="36">
        <f t="shared" ref="DT6:EB6" si="13">IF(DT7="",NA(),DT7)</f>
        <v>32.6</v>
      </c>
      <c r="DU6" s="36">
        <f t="shared" si="13"/>
        <v>33.76</v>
      </c>
      <c r="DV6" s="36">
        <f t="shared" si="13"/>
        <v>35.35</v>
      </c>
      <c r="DW6" s="36">
        <f t="shared" si="13"/>
        <v>37.35</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0.78</v>
      </c>
      <c r="EE6" s="36">
        <f t="shared" ref="EE6:EM6" si="14">IF(EE7="",NA(),EE7)</f>
        <v>1.03</v>
      </c>
      <c r="EF6" s="36">
        <f t="shared" si="14"/>
        <v>1.02</v>
      </c>
      <c r="EG6" s="36">
        <f t="shared" si="14"/>
        <v>1.1000000000000001</v>
      </c>
      <c r="EH6" s="36">
        <f t="shared" si="14"/>
        <v>0.89</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2">
      <c r="A7" s="29"/>
      <c r="B7" s="38">
        <v>2019</v>
      </c>
      <c r="C7" s="38">
        <v>142018</v>
      </c>
      <c r="D7" s="38">
        <v>46</v>
      </c>
      <c r="E7" s="38">
        <v>1</v>
      </c>
      <c r="F7" s="38">
        <v>0</v>
      </c>
      <c r="G7" s="38">
        <v>1</v>
      </c>
      <c r="H7" s="38" t="s">
        <v>93</v>
      </c>
      <c r="I7" s="38" t="s">
        <v>94</v>
      </c>
      <c r="J7" s="38" t="s">
        <v>95</v>
      </c>
      <c r="K7" s="38" t="s">
        <v>96</v>
      </c>
      <c r="L7" s="38" t="s">
        <v>97</v>
      </c>
      <c r="M7" s="38" t="s">
        <v>98</v>
      </c>
      <c r="N7" s="39" t="s">
        <v>99</v>
      </c>
      <c r="O7" s="39">
        <v>78.400000000000006</v>
      </c>
      <c r="P7" s="39">
        <v>98</v>
      </c>
      <c r="Q7" s="39">
        <v>2629</v>
      </c>
      <c r="R7" s="39">
        <v>401050</v>
      </c>
      <c r="S7" s="39">
        <v>100.82</v>
      </c>
      <c r="T7" s="39">
        <v>3977.88</v>
      </c>
      <c r="U7" s="39">
        <v>390539</v>
      </c>
      <c r="V7" s="39">
        <v>101.05</v>
      </c>
      <c r="W7" s="39">
        <v>3864.81</v>
      </c>
      <c r="X7" s="39">
        <v>115.57</v>
      </c>
      <c r="Y7" s="39">
        <v>117.99</v>
      </c>
      <c r="Z7" s="39">
        <v>115.15</v>
      </c>
      <c r="AA7" s="39">
        <v>118.34</v>
      </c>
      <c r="AB7" s="39">
        <v>112.81</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356.28</v>
      </c>
      <c r="AU7" s="39">
        <v>392.15</v>
      </c>
      <c r="AV7" s="39">
        <v>356.05</v>
      </c>
      <c r="AW7" s="39">
        <v>402.65</v>
      </c>
      <c r="AX7" s="39">
        <v>295.52999999999997</v>
      </c>
      <c r="AY7" s="39">
        <v>241.71</v>
      </c>
      <c r="AZ7" s="39">
        <v>249.08</v>
      </c>
      <c r="BA7" s="39">
        <v>254.05</v>
      </c>
      <c r="BB7" s="39">
        <v>258.22000000000003</v>
      </c>
      <c r="BC7" s="39">
        <v>250.03</v>
      </c>
      <c r="BD7" s="39">
        <v>264.97000000000003</v>
      </c>
      <c r="BE7" s="39">
        <v>210.56</v>
      </c>
      <c r="BF7" s="39">
        <v>213.8</v>
      </c>
      <c r="BG7" s="39">
        <v>211.95</v>
      </c>
      <c r="BH7" s="39">
        <v>211.91</v>
      </c>
      <c r="BI7" s="39">
        <v>210.33</v>
      </c>
      <c r="BJ7" s="39">
        <v>274.14</v>
      </c>
      <c r="BK7" s="39">
        <v>266.66000000000003</v>
      </c>
      <c r="BL7" s="39">
        <v>258.63</v>
      </c>
      <c r="BM7" s="39">
        <v>255.12</v>
      </c>
      <c r="BN7" s="39">
        <v>254.19</v>
      </c>
      <c r="BO7" s="39">
        <v>266.61</v>
      </c>
      <c r="BP7" s="39">
        <v>107.87</v>
      </c>
      <c r="BQ7" s="39">
        <v>110.97</v>
      </c>
      <c r="BR7" s="39">
        <v>108.74</v>
      </c>
      <c r="BS7" s="39">
        <v>111.2</v>
      </c>
      <c r="BT7" s="39">
        <v>105.96</v>
      </c>
      <c r="BU7" s="39">
        <v>108.81</v>
      </c>
      <c r="BV7" s="39">
        <v>110.87</v>
      </c>
      <c r="BW7" s="39">
        <v>110.3</v>
      </c>
      <c r="BX7" s="39">
        <v>109.12</v>
      </c>
      <c r="BY7" s="39">
        <v>107.42</v>
      </c>
      <c r="BZ7" s="39">
        <v>103.24</v>
      </c>
      <c r="CA7" s="39">
        <v>153.94999999999999</v>
      </c>
      <c r="CB7" s="39">
        <v>149.71</v>
      </c>
      <c r="CC7" s="39">
        <v>153.25</v>
      </c>
      <c r="CD7" s="39">
        <v>150.47999999999999</v>
      </c>
      <c r="CE7" s="39">
        <v>157.19999999999999</v>
      </c>
      <c r="CF7" s="39">
        <v>152.94999999999999</v>
      </c>
      <c r="CG7" s="39">
        <v>150.54</v>
      </c>
      <c r="CH7" s="39">
        <v>151.85</v>
      </c>
      <c r="CI7" s="39">
        <v>153.88</v>
      </c>
      <c r="CJ7" s="39">
        <v>157.19</v>
      </c>
      <c r="CK7" s="39">
        <v>168.38</v>
      </c>
      <c r="CL7" s="39">
        <v>47.09</v>
      </c>
      <c r="CM7" s="39">
        <v>46.96</v>
      </c>
      <c r="CN7" s="39">
        <v>46.84</v>
      </c>
      <c r="CO7" s="39">
        <v>46.41</v>
      </c>
      <c r="CP7" s="39">
        <v>45.28</v>
      </c>
      <c r="CQ7" s="39">
        <v>63.03</v>
      </c>
      <c r="CR7" s="39">
        <v>63.18</v>
      </c>
      <c r="CS7" s="39">
        <v>63.54</v>
      </c>
      <c r="CT7" s="39">
        <v>63.53</v>
      </c>
      <c r="CU7" s="39">
        <v>63.16</v>
      </c>
      <c r="CV7" s="39">
        <v>60</v>
      </c>
      <c r="CW7" s="39">
        <v>90.58</v>
      </c>
      <c r="CX7" s="39">
        <v>90.04</v>
      </c>
      <c r="CY7" s="39">
        <v>90.13</v>
      </c>
      <c r="CZ7" s="39">
        <v>90.34</v>
      </c>
      <c r="DA7" s="39">
        <v>90.87</v>
      </c>
      <c r="DB7" s="39">
        <v>91.21</v>
      </c>
      <c r="DC7" s="39">
        <v>91.6</v>
      </c>
      <c r="DD7" s="39">
        <v>91.48</v>
      </c>
      <c r="DE7" s="39">
        <v>91.58</v>
      </c>
      <c r="DF7" s="39">
        <v>91.48</v>
      </c>
      <c r="DG7" s="39">
        <v>89.8</v>
      </c>
      <c r="DH7" s="39">
        <v>57.6</v>
      </c>
      <c r="DI7" s="39">
        <v>58.1</v>
      </c>
      <c r="DJ7" s="39">
        <v>58.15</v>
      </c>
      <c r="DK7" s="39">
        <v>58.21</v>
      </c>
      <c r="DL7" s="39">
        <v>58.55</v>
      </c>
      <c r="DM7" s="39">
        <v>48.41</v>
      </c>
      <c r="DN7" s="39">
        <v>49.1</v>
      </c>
      <c r="DO7" s="39">
        <v>49.66</v>
      </c>
      <c r="DP7" s="39">
        <v>50.41</v>
      </c>
      <c r="DQ7" s="39">
        <v>51.13</v>
      </c>
      <c r="DR7" s="39">
        <v>49.59</v>
      </c>
      <c r="DS7" s="39">
        <v>30.77</v>
      </c>
      <c r="DT7" s="39">
        <v>32.6</v>
      </c>
      <c r="DU7" s="39">
        <v>33.76</v>
      </c>
      <c r="DV7" s="39">
        <v>35.35</v>
      </c>
      <c r="DW7" s="39">
        <v>37.35</v>
      </c>
      <c r="DX7" s="39">
        <v>16.16</v>
      </c>
      <c r="DY7" s="39">
        <v>17.420000000000002</v>
      </c>
      <c r="DZ7" s="39">
        <v>18.940000000000001</v>
      </c>
      <c r="EA7" s="39">
        <v>20.36</v>
      </c>
      <c r="EB7" s="39">
        <v>22.41</v>
      </c>
      <c r="EC7" s="39">
        <v>19.440000000000001</v>
      </c>
      <c r="ED7" s="39">
        <v>0.78</v>
      </c>
      <c r="EE7" s="39">
        <v>1.03</v>
      </c>
      <c r="EF7" s="39">
        <v>1.02</v>
      </c>
      <c r="EG7" s="39">
        <v>1.1000000000000001</v>
      </c>
      <c r="EH7" s="39">
        <v>0.89</v>
      </c>
      <c r="EI7" s="39">
        <v>0.74</v>
      </c>
      <c r="EJ7" s="39">
        <v>0.73</v>
      </c>
      <c r="EK7" s="39">
        <v>0.74</v>
      </c>
      <c r="EL7" s="39">
        <v>0.75</v>
      </c>
      <c r="EM7" s="39">
        <v>0.73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2021-02-24T08:22:29Z</cp:lastPrinted>
  <dcterms:created xsi:type="dcterms:W3CDTF">2020-12-04T02:06:54Z</dcterms:created>
  <dcterms:modified xsi:type="dcterms:W3CDTF">2021-02-24T08:22:33Z</dcterms:modified>
  <cp:category/>
</cp:coreProperties>
</file>