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20490" windowHeight="7785"/>
  </bookViews>
  <sheets>
    <sheet name="入力シート" sheetId="1" r:id="rId1"/>
  </sheets>
  <externalReferences>
    <externalReference r:id="rId2"/>
    <externalReference r:id="rId3"/>
    <externalReference r:id="rId4"/>
  </externalReferences>
  <definedNames>
    <definedName name="＿">[1]表紙!$F$34</definedName>
    <definedName name="_Fill" hidden="1">#REF!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0">入力シート!$A$1:$Z$60</definedName>
    <definedName name="外構合計">'[3] 科目'!$G$193</definedName>
    <definedName name="工事価格">#REF!</definedName>
    <definedName name="植栽">'[2] 細目'!$G$1753</definedName>
    <definedName name="植栽計">'[2] 中科目'!$G$371</definedName>
    <definedName name="請負工事費">#REF!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L28" i="1"/>
  <c r="H28" i="1"/>
  <c r="H26" i="1"/>
  <c r="AR17" i="1"/>
  <c r="AF17" i="1"/>
  <c r="AU14" i="1"/>
  <c r="AU13" i="1"/>
  <c r="AU10" i="1"/>
  <c r="S6" i="1"/>
  <c r="Q6" i="1"/>
  <c r="AX5" i="1"/>
  <c r="W4" i="1"/>
  <c r="AG17" i="1" l="1"/>
  <c r="AH17" i="1" l="1"/>
  <c r="AU17" i="1"/>
  <c r="AI17" i="1" l="1"/>
  <c r="AJ17" i="1" l="1"/>
  <c r="AK17" i="1" l="1"/>
  <c r="AL17" i="1" l="1"/>
  <c r="AM17" i="1" s="1"/>
  <c r="AN17" i="1" l="1"/>
  <c r="AO17" i="1" s="1"/>
  <c r="AW17" i="1"/>
</calcChain>
</file>

<file path=xl/sharedStrings.xml><?xml version="1.0" encoding="utf-8"?>
<sst xmlns="http://schemas.openxmlformats.org/spreadsheetml/2006/main" count="90" uniqueCount="87">
  <si>
    <t>記入コーナー　使用方法は、青文字の場所を入力してください</t>
    <rPh sb="0" eb="2">
      <t>キニュウ</t>
    </rPh>
    <rPh sb="7" eb="9">
      <t>シヨウ</t>
    </rPh>
    <rPh sb="9" eb="11">
      <t>ホウホウ</t>
    </rPh>
    <rPh sb="13" eb="14">
      <t>アオ</t>
    </rPh>
    <rPh sb="14" eb="16">
      <t>モジ</t>
    </rPh>
    <rPh sb="17" eb="19">
      <t>バショ</t>
    </rPh>
    <rPh sb="20" eb="22">
      <t>ニュウリョク</t>
    </rPh>
    <phoneticPr fontId="2"/>
  </si>
  <si>
    <t>　赤い枠内は変更をしないでください</t>
    <rPh sb="1" eb="2">
      <t>アカ</t>
    </rPh>
    <rPh sb="3" eb="5">
      <t>ワクナイ</t>
    </rPh>
    <rPh sb="6" eb="8">
      <t>ヘンコウ</t>
    </rPh>
    <phoneticPr fontId="2"/>
  </si>
  <si>
    <t>和暦</t>
    <rPh sb="0" eb="2">
      <t>ワレキ</t>
    </rPh>
    <phoneticPr fontId="2"/>
  </si>
  <si>
    <t>年数</t>
    <rPh sb="0" eb="2">
      <t>ネンスウ</t>
    </rPh>
    <phoneticPr fontId="2"/>
  </si>
  <si>
    <t>年度</t>
    <rPh sb="0" eb="2">
      <t>ネンド</t>
    </rPh>
    <phoneticPr fontId="2"/>
  </si>
  <si>
    <t>西暦</t>
    <rPh sb="0" eb="2">
      <t>セイレキ</t>
    </rPh>
    <phoneticPr fontId="2"/>
  </si>
  <si>
    <t>　</t>
    <phoneticPr fontId="2"/>
  </si>
  <si>
    <t>工事名</t>
    <rPh sb="0" eb="2">
      <t>コウジ</t>
    </rPh>
    <rPh sb="2" eb="3">
      <t>メイ</t>
    </rPh>
    <phoneticPr fontId="2"/>
  </si>
  <si>
    <t>発注元</t>
    <rPh sb="0" eb="2">
      <t>ハッチュウ</t>
    </rPh>
    <rPh sb="2" eb="3">
      <t>モト</t>
    </rPh>
    <phoneticPr fontId="2"/>
  </si>
  <si>
    <t>横須賀市</t>
    <rPh sb="0" eb="4">
      <t>ヨコスカシ</t>
    </rPh>
    <phoneticPr fontId="2"/>
  </si>
  <si>
    <t>上下水道局技術部</t>
    <rPh sb="0" eb="2">
      <t>ジョウゲ</t>
    </rPh>
    <rPh sb="2" eb="5">
      <t>スイドウキョク</t>
    </rPh>
    <rPh sb="5" eb="7">
      <t>ギジュツ</t>
    </rPh>
    <rPh sb="7" eb="8">
      <t>ブ</t>
    </rPh>
    <phoneticPr fontId="2"/>
  </si>
  <si>
    <t>水道施設課</t>
    <rPh sb="0" eb="2">
      <t>スイドウ</t>
    </rPh>
    <rPh sb="2" eb="5">
      <t>シセツカ</t>
    </rPh>
    <phoneticPr fontId="2"/>
  </si>
  <si>
    <t>技術部長</t>
    <rPh sb="0" eb="2">
      <t>ギジュツ</t>
    </rPh>
    <rPh sb="2" eb="4">
      <t>ブチョウ</t>
    </rPh>
    <phoneticPr fontId="2"/>
  </si>
  <si>
    <t>あて先</t>
    <rPh sb="2" eb="3">
      <t>サキ</t>
    </rPh>
    <phoneticPr fontId="2"/>
  </si>
  <si>
    <t>横須賀市上下水道事業管理者</t>
    <rPh sb="0" eb="4">
      <t>ヨコスカシ</t>
    </rPh>
    <rPh sb="4" eb="6">
      <t>ジョウゲ</t>
    </rPh>
    <rPh sb="6" eb="8">
      <t>スイドウ</t>
    </rPh>
    <rPh sb="8" eb="10">
      <t>ジギョウ</t>
    </rPh>
    <rPh sb="10" eb="13">
      <t>カンリシャ</t>
    </rPh>
    <phoneticPr fontId="2"/>
  </si>
  <si>
    <t>横須賀市上下水道局</t>
    <rPh sb="0" eb="4">
      <t>ヨコスカシ</t>
    </rPh>
    <rPh sb="4" eb="6">
      <t>ジョウゲ</t>
    </rPh>
    <rPh sb="6" eb="9">
      <t>スイドウキョク</t>
    </rPh>
    <phoneticPr fontId="2"/>
  </si>
  <si>
    <t>施設管理係長</t>
    <rPh sb="0" eb="2">
      <t>シセツ</t>
    </rPh>
    <rPh sb="2" eb="4">
      <t>カンリ</t>
    </rPh>
    <rPh sb="4" eb="5">
      <t>カカリ</t>
    </rPh>
    <rPh sb="5" eb="6">
      <t>チョウ</t>
    </rPh>
    <phoneticPr fontId="2"/>
  </si>
  <si>
    <t>工事場所</t>
    <rPh sb="0" eb="2">
      <t>コウジ</t>
    </rPh>
    <rPh sb="2" eb="4">
      <t>バショ</t>
    </rPh>
    <phoneticPr fontId="2"/>
  </si>
  <si>
    <t>横須賀市長</t>
    <rPh sb="0" eb="3">
      <t>ヨコスカ</t>
    </rPh>
    <rPh sb="3" eb="4">
      <t>シ</t>
    </rPh>
    <rPh sb="4" eb="5">
      <t>チョウ</t>
    </rPh>
    <phoneticPr fontId="2"/>
  </si>
  <si>
    <t>施設保全係長</t>
    <rPh sb="0" eb="2">
      <t>シセツ</t>
    </rPh>
    <rPh sb="2" eb="4">
      <t>ホゼン</t>
    </rPh>
    <rPh sb="4" eb="6">
      <t>カカリチョウ</t>
    </rPh>
    <phoneticPr fontId="2"/>
  </si>
  <si>
    <t>請負者
（受託者）</t>
    <rPh sb="0" eb="3">
      <t>ウケオイシャ</t>
    </rPh>
    <rPh sb="5" eb="8">
      <t>ジュタクシャ</t>
    </rPh>
    <phoneticPr fontId="2"/>
  </si>
  <si>
    <t>係長・主査</t>
    <phoneticPr fontId="2"/>
  </si>
  <si>
    <t>担当者</t>
    <rPh sb="0" eb="3">
      <t>タントウシャ</t>
    </rPh>
    <phoneticPr fontId="2"/>
  </si>
  <si>
    <t>契約番号</t>
    <rPh sb="0" eb="2">
      <t>ケイヤク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</si>
  <si>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</si>
  <si>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</si>
  <si>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財政部</t>
    <rPh sb="0" eb="2">
      <t>ザイセイ</t>
    </rPh>
    <rPh sb="2" eb="3">
      <t>ブ</t>
    </rPh>
    <phoneticPr fontId="2"/>
  </si>
  <si>
    <t>技術管理課</t>
    <phoneticPr fontId="2"/>
  </si>
  <si>
    <t>書換日</t>
    <rPh sb="0" eb="2">
      <t>カキカエ</t>
    </rPh>
    <rPh sb="2" eb="3">
      <t>ビ</t>
    </rPh>
    <phoneticPr fontId="2"/>
  </si>
  <si>
    <t>2021_08_25</t>
    <phoneticPr fontId="2"/>
  </si>
  <si>
    <t>契約日</t>
    <rPh sb="0" eb="2">
      <t>ケイヤク</t>
    </rPh>
    <rPh sb="2" eb="3">
      <t>ビ</t>
    </rPh>
    <phoneticPr fontId="2"/>
  </si>
  <si>
    <t>書換者</t>
    <rPh sb="0" eb="2">
      <t>カキカエ</t>
    </rPh>
    <rPh sb="2" eb="3">
      <t>シャ</t>
    </rPh>
    <phoneticPr fontId="2"/>
  </si>
  <si>
    <t>水道施設課＿ＧＭＨ／０</t>
    <phoneticPr fontId="2"/>
  </si>
  <si>
    <t>予備計算</t>
    <rPh sb="0" eb="2">
      <t>ヨビ</t>
    </rPh>
    <rPh sb="2" eb="4">
      <t>ケイサン</t>
    </rPh>
    <phoneticPr fontId="2"/>
  </si>
  <si>
    <t>十億</t>
    <rPh sb="0" eb="2">
      <t>ジュウオク</t>
    </rPh>
    <phoneticPr fontId="2"/>
  </si>
  <si>
    <t>億</t>
    <rPh sb="0" eb="1">
      <t>オク</t>
    </rPh>
    <phoneticPr fontId="2"/>
  </si>
  <si>
    <t>千万</t>
    <rPh sb="0" eb="2">
      <t>センマン</t>
    </rPh>
    <phoneticPr fontId="2"/>
  </si>
  <si>
    <t>百万</t>
    <rPh sb="0" eb="2">
      <t>ヒャクマン</t>
    </rPh>
    <phoneticPr fontId="2"/>
  </si>
  <si>
    <t>十万</t>
    <rPh sb="0" eb="2">
      <t>ジュウマン</t>
    </rPh>
    <phoneticPr fontId="2"/>
  </si>
  <si>
    <t>万</t>
    <rPh sb="0" eb="1">
      <t>マン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</si>
  <si>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</si>
  <si>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</si>
  <si>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</si>
  <si>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一</t>
    <rPh sb="0" eb="1">
      <t>イチ</t>
    </rPh>
    <phoneticPr fontId="2"/>
  </si>
  <si>
    <t>千円金額で</t>
    <rPh sb="0" eb="2">
      <t>センエン</t>
    </rPh>
    <rPh sb="2" eb="4">
      <t>キンガク</t>
    </rPh>
    <phoneticPr fontId="2"/>
  </si>
  <si>
    <t>億円</t>
    <rPh sb="0" eb="1">
      <t>オク</t>
    </rPh>
    <rPh sb="1" eb="2">
      <t>エン</t>
    </rPh>
    <phoneticPr fontId="2"/>
  </si>
  <si>
    <t>千円</t>
    <rPh sb="0" eb="2">
      <t>センエン</t>
    </rPh>
    <phoneticPr fontId="2"/>
  </si>
  <si>
    <t>工期</t>
    <rPh sb="0" eb="2">
      <t>コウキ</t>
    </rPh>
    <phoneticPr fontId="2"/>
  </si>
  <si>
    <t>自</t>
    <rPh sb="0" eb="1">
      <t>ミズカ</t>
    </rPh>
    <phoneticPr fontId="2"/>
  </si>
  <si>
    <t>至</t>
    <rPh sb="0" eb="1">
      <t>イタ</t>
    </rPh>
    <phoneticPr fontId="2"/>
  </si>
  <si>
    <t>請負金額</t>
  </si>
  <si>
    <t>施工者</t>
    <rPh sb="0" eb="3">
      <t>セコウシャ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</si>
  <si>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</si>
  <si>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</si>
  <si>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１　施工前　提出書類</t>
    <rPh sb="2" eb="4">
      <t>セコウ</t>
    </rPh>
    <rPh sb="4" eb="5">
      <t>マエ</t>
    </rPh>
    <rPh sb="6" eb="8">
      <t>テイシュツ</t>
    </rPh>
    <rPh sb="8" eb="10">
      <t>ショルイ</t>
    </rPh>
    <phoneticPr fontId="2"/>
  </si>
  <si>
    <t>提出数</t>
    <rPh sb="0" eb="2">
      <t>テイシュツ</t>
    </rPh>
    <rPh sb="2" eb="3">
      <t>スウ</t>
    </rPh>
    <phoneticPr fontId="2"/>
  </si>
  <si>
    <t>発注者</t>
    <rPh sb="0" eb="3">
      <t>ハッチュウシャ</t>
    </rPh>
    <phoneticPr fontId="2"/>
  </si>
  <si>
    <t>総合施工計画書</t>
    <rPh sb="0" eb="2">
      <t>ソウゴウ</t>
    </rPh>
    <rPh sb="2" eb="4">
      <t>セコウ</t>
    </rPh>
    <rPh sb="4" eb="7">
      <t>ケイカクショ</t>
    </rPh>
    <phoneticPr fontId="2"/>
  </si>
  <si>
    <t>工種別施工計画書</t>
    <rPh sb="0" eb="1">
      <t>コウ</t>
    </rPh>
    <rPh sb="1" eb="2">
      <t>シュ</t>
    </rPh>
    <rPh sb="2" eb="3">
      <t>ベツ</t>
    </rPh>
    <rPh sb="3" eb="5">
      <t>セコウ</t>
    </rPh>
    <rPh sb="5" eb="8">
      <t>ケイカクショ</t>
    </rPh>
    <phoneticPr fontId="2"/>
  </si>
  <si>
    <t>監督員</t>
    <rPh sb="0" eb="3">
      <t>カントクイン</t>
    </rPh>
    <phoneticPr fontId="2"/>
  </si>
  <si>
    <t>使用材料承諾願（建築）</t>
    <rPh sb="0" eb="2">
      <t>シヨウ</t>
    </rPh>
    <rPh sb="2" eb="4">
      <t>ザイリョウ</t>
    </rPh>
    <rPh sb="4" eb="6">
      <t>ショウダク</t>
    </rPh>
    <rPh sb="6" eb="7">
      <t>ネガ</t>
    </rPh>
    <rPh sb="8" eb="10">
      <t>ケンチク</t>
    </rPh>
    <phoneticPr fontId="2"/>
  </si>
  <si>
    <t>材料機器選定届（機械設備）</t>
    <rPh sb="0" eb="2">
      <t>ザイリョウ</t>
    </rPh>
    <rPh sb="2" eb="4">
      <t>キキ</t>
    </rPh>
    <rPh sb="4" eb="6">
      <t>センテイ</t>
    </rPh>
    <rPh sb="6" eb="7">
      <t>トドケ</t>
    </rPh>
    <rPh sb="8" eb="10">
      <t>キカイ</t>
    </rPh>
    <rPh sb="10" eb="12">
      <t>セツビ</t>
    </rPh>
    <phoneticPr fontId="2"/>
  </si>
  <si>
    <t>材料機器選定届（電気設備）</t>
    <rPh sb="0" eb="2">
      <t>ザイリョウ</t>
    </rPh>
    <rPh sb="2" eb="4">
      <t>キキ</t>
    </rPh>
    <rPh sb="4" eb="6">
      <t>センテイ</t>
    </rPh>
    <rPh sb="6" eb="7">
      <t>トドケ</t>
    </rPh>
    <rPh sb="8" eb="10">
      <t>デンキ</t>
    </rPh>
    <rPh sb="10" eb="12">
      <t>セツビ</t>
    </rPh>
    <phoneticPr fontId="2"/>
  </si>
  <si>
    <t>施工体系関係書類</t>
    <rPh sb="0" eb="2">
      <t>セコウ</t>
    </rPh>
    <rPh sb="2" eb="4">
      <t>タイケイ</t>
    </rPh>
    <rPh sb="4" eb="6">
      <t>カンケイ</t>
    </rPh>
    <rPh sb="6" eb="8">
      <t>ショルイ</t>
    </rPh>
    <phoneticPr fontId="2"/>
  </si>
  <si>
    <t>施工者
メールアドレス</t>
    <rPh sb="0" eb="3">
      <t>セコウシャ</t>
    </rPh>
    <phoneticPr fontId="2"/>
  </si>
  <si>
    <t>２　施工後　提出書類</t>
    <rPh sb="2" eb="4">
      <t>セコウ</t>
    </rPh>
    <rPh sb="4" eb="5">
      <t>ゴ</t>
    </rPh>
    <rPh sb="6" eb="8">
      <t>テイシュツ</t>
    </rPh>
    <rPh sb="8" eb="10">
      <t>ショルイ</t>
    </rPh>
    <phoneticPr fontId="2"/>
  </si>
  <si>
    <t>しゅん工書類</t>
    <rPh sb="3" eb="4">
      <t>コウ</t>
    </rPh>
    <rPh sb="4" eb="6">
      <t>ショルイ</t>
    </rPh>
    <phoneticPr fontId="2"/>
  </si>
  <si>
    <t>安全管理関係</t>
    <rPh sb="0" eb="2">
      <t>アンゼン</t>
    </rPh>
    <rPh sb="2" eb="4">
      <t>カンリ</t>
    </rPh>
    <rPh sb="4" eb="6">
      <t>カンケイ</t>
    </rPh>
    <phoneticPr fontId="2"/>
  </si>
  <si>
    <t>工事写真</t>
    <rPh sb="0" eb="2">
      <t>コウジ</t>
    </rPh>
    <rPh sb="2" eb="4">
      <t>シャシン</t>
    </rPh>
    <phoneticPr fontId="2"/>
  </si>
  <si>
    <t>３　必要に応じて</t>
    <rPh sb="2" eb="4">
      <t>ヒツヨウ</t>
    </rPh>
    <rPh sb="5" eb="6">
      <t>オウ</t>
    </rPh>
    <phoneticPr fontId="2"/>
  </si>
  <si>
    <t>工事日報</t>
    <rPh sb="0" eb="2">
      <t>コウジ</t>
    </rPh>
    <rPh sb="2" eb="4">
      <t>ニッポウ</t>
    </rPh>
    <phoneticPr fontId="2"/>
  </si>
  <si>
    <t>４　その他予備　書類</t>
    <rPh sb="4" eb="5">
      <t>タ</t>
    </rPh>
    <rPh sb="5" eb="7">
      <t>ヨビ</t>
    </rPh>
    <rPh sb="8" eb="10">
      <t>ショルイ</t>
    </rPh>
    <phoneticPr fontId="2"/>
  </si>
  <si>
    <t>追加用　予備１　●書類</t>
    <rPh sb="0" eb="2">
      <t>ツイカ</t>
    </rPh>
    <rPh sb="2" eb="3">
      <t>ヨウ</t>
    </rPh>
    <rPh sb="4" eb="6">
      <t>ヨビ</t>
    </rPh>
    <rPh sb="9" eb="11">
      <t>ショルイ</t>
    </rPh>
    <phoneticPr fontId="2"/>
  </si>
  <si>
    <t>追加用　予備２　●●関係</t>
    <rPh sb="0" eb="2">
      <t>ツイカ</t>
    </rPh>
    <rPh sb="2" eb="3">
      <t>ヨウ</t>
    </rPh>
    <rPh sb="4" eb="6">
      <t>ヨビ</t>
    </rPh>
    <rPh sb="10" eb="12">
      <t>カンケイ</t>
    </rPh>
    <phoneticPr fontId="2"/>
  </si>
  <si>
    <t>追加用　予備３　●●●書</t>
    <rPh sb="0" eb="2">
      <t>ツイカ</t>
    </rPh>
    <rPh sb="2" eb="3">
      <t>ヨウ</t>
    </rPh>
    <rPh sb="4" eb="6">
      <t>ヨビ</t>
    </rPh>
    <rPh sb="11" eb="12">
      <t>ショ</t>
    </rPh>
    <phoneticPr fontId="2"/>
  </si>
  <si>
    <t>市立●●●センター●●●●●●ポンプ所　改修工事＿新築工事</t>
    <rPh sb="0" eb="2">
      <t>シリツ</t>
    </rPh>
    <rPh sb="18" eb="19">
      <t>ショ</t>
    </rPh>
    <rPh sb="20" eb="22">
      <t>カイシュウ</t>
    </rPh>
    <rPh sb="22" eb="24">
      <t>コウジ</t>
    </rPh>
    <rPh sb="25" eb="27">
      <t>シンチク</t>
    </rPh>
    <rPh sb="27" eb="29">
      <t>コウジ</t>
    </rPh>
    <phoneticPr fontId="2"/>
  </si>
  <si>
    <t>横須賀市●●町１１１丁目２２２番３３３号＿４４４</t>
    <rPh sb="0" eb="4">
      <t>ヨコスカシ</t>
    </rPh>
    <rPh sb="6" eb="7">
      <t>チョウ</t>
    </rPh>
    <rPh sb="10" eb="12">
      <t>チョウメ</t>
    </rPh>
    <rPh sb="15" eb="16">
      <t>バン</t>
    </rPh>
    <rPh sb="19" eb="20">
      <t>ゴウ</t>
    </rPh>
    <phoneticPr fontId="2"/>
  </si>
  <si>
    <t>＿●1234567890●＿</t>
    <phoneticPr fontId="2"/>
  </si>
  <si>
    <t>令和　１▼年　２◎月　３●日＿４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</si>
  <si>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令和　４●年　５▲月　６◎日＿７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</si>
  <si>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令和　７▼年　８◎月　９●日＿０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</si>
  <si>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横須賀市●●●●●●●町１２３４５６７８９番＿０</t>
    <rPh sb="0" eb="4">
      <t>ヨコスカシ</t>
    </rPh>
    <rPh sb="11" eb="12">
      <t>マチ</t>
    </rPh>
    <rPh sb="21" eb="22">
      <t>バン</t>
    </rPh>
    <phoneticPr fontId="15"/>
  </si>
  <si>
    <t>横須賀▲▲▲▲▲▲工務店＿建設</t>
    <rPh sb="0" eb="3">
      <t>ヨコスカ</t>
    </rPh>
    <rPh sb="9" eb="12">
      <t>コウムテン</t>
    </rPh>
    <rPh sb="13" eb="15">
      <t>ケンセツ</t>
    </rPh>
    <phoneticPr fontId="2"/>
  </si>
  <si>
    <t>代表取締役　小川町▼▼▼▼▼▼助・●子</t>
    <rPh sb="0" eb="2">
      <t>ダイヒョウ</t>
    </rPh>
    <rPh sb="2" eb="4">
      <t>トリシマリ</t>
    </rPh>
    <rPh sb="4" eb="5">
      <t>ヤク</t>
    </rPh>
    <rPh sb="6" eb="9">
      <t>オガワチョウ</t>
    </rPh>
    <rPh sb="15" eb="16">
      <t>スケ</t>
    </rPh>
    <rPh sb="17" eb="19">
      <t>マルコ</t>
    </rPh>
    <phoneticPr fontId="15"/>
  </si>
  <si>
    <t>前▼▼　▼▼▼広＿▼子</t>
    <rPh sb="0" eb="1">
      <t>マエ</t>
    </rPh>
    <rPh sb="7" eb="8">
      <t>ヒロ</t>
    </rPh>
    <rPh sb="9" eb="11">
      <t>サンカクコ</t>
    </rPh>
    <phoneticPr fontId="15"/>
  </si>
  <si>
    <t>●●●●●●●●●＠●●●●●●●co.jp＿</t>
    <phoneticPr fontId="15"/>
  </si>
  <si>
    <t>令和＿●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</si>
</sst>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_);[Red]\(0.0\)"/>
    <numFmt numFmtId="177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3"/>
      <color theme="1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2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rgb="FFFF0000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2" borderId="6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0" fillId="0" borderId="8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9" xfId="0" applyFont="1" applyBorder="1">
      <alignment vertical="center"/>
    </xf>
    <xf numFmtId="0" fontId="0" fillId="2" borderId="0" xfId="0" applyFill="1" applyBorder="1">
      <alignment vertical="center"/>
    </xf>
    <xf numFmtId="0" fontId="0" fillId="2" borderId="11" xfId="0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0" fillId="2" borderId="10" xfId="0" applyFill="1" applyBorder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9" xfId="0" applyBorder="1">
      <alignment vertical="center"/>
    </xf>
    <xf numFmtId="0" fontId="1" fillId="0" borderId="10" xfId="0" applyFont="1" applyBorder="1">
      <alignment vertical="center"/>
    </xf>
    <xf numFmtId="0" fontId="13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176" fontId="13" fillId="0" borderId="15" xfId="0" applyNumberFormat="1" applyFont="1" applyBorder="1" applyAlignment="1">
      <alignment vertical="center" shrinkToFit="1"/>
    </xf>
    <xf numFmtId="176" fontId="13" fillId="0" borderId="16" xfId="0" applyNumberFormat="1" applyFont="1" applyBorder="1" applyAlignment="1">
      <alignment vertical="center" shrinkToFit="1"/>
    </xf>
    <xf numFmtId="176" fontId="13" fillId="0" borderId="17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6" fontId="10" fillId="0" borderId="0" xfId="0" applyNumberFormat="1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6" fontId="9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Z74"/>
  <sheetViews>
    <sheetView tabSelected="1" view="pageBreakPreview" zoomScale="75" zoomScaleNormal="100" zoomScaleSheetLayoutView="75" workbookViewId="0"/>
  </sheetViews>
  <sheetFormatPr defaultRowHeight="18.75" x14ac:dyDescent="0.4"/>
  <cols>
    <col min="1" max="1" width="2" customWidth="1"/>
    <col min="2" max="25" width="3.375" customWidth="1"/>
    <col min="26" max="27" width="2" customWidth="1"/>
    <col min="28" max="51" width="3.5" customWidth="1"/>
    <col min="52" max="52" width="2" customWidth="1"/>
  </cols>
  <sheetData>
    <row r="1" spans="1:312" ht="18.75" customHeight="1" x14ac:dyDescent="0.4"/>
    <row r="2" spans="1:312" ht="18.75" customHeight="1" x14ac:dyDescent="0.4">
      <c r="A2" s="1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</row>
    <row r="3" spans="1:312" ht="18.75" customHeight="1" x14ac:dyDescent="0.4">
      <c r="A3" s="1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2"/>
      <c r="AA3" s="1"/>
      <c r="AB3" s="1"/>
      <c r="BJ3" s="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</row>
    <row r="4" spans="1:312" ht="18.75" customHeight="1" thickBot="1" x14ac:dyDescent="0.2">
      <c r="A4" s="1"/>
      <c r="W4" s="69" t="str">
        <f>AX5</f>
        <v>水道施設課＿ＧＭＨ／０</v>
      </c>
      <c r="X4" s="69"/>
      <c r="Y4" s="69"/>
      <c r="Z4" s="1"/>
      <c r="AA4" s="1"/>
      <c r="AB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</row>
    <row r="5" spans="1:312" ht="18.75" customHeight="1" thickTop="1" x14ac:dyDescent="0.4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AA5" s="1"/>
      <c r="AB5" s="70" t="s">
        <v>1</v>
      </c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"/>
      <c r="AW5" s="7"/>
      <c r="AX5" s="8" t="str">
        <f>AF15</f>
        <v>水道施設課＿ＧＭＨ／０</v>
      </c>
      <c r="AY5" s="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</row>
    <row r="6" spans="1:312" ht="18.75" customHeight="1" x14ac:dyDescent="0.4">
      <c r="B6" s="10"/>
      <c r="C6" s="11" t="s">
        <v>2</v>
      </c>
      <c r="D6" s="11"/>
      <c r="E6" s="11" t="s">
        <v>3</v>
      </c>
      <c r="F6" s="11"/>
      <c r="G6" s="12"/>
      <c r="H6" s="74" t="s">
        <v>86</v>
      </c>
      <c r="I6" s="74"/>
      <c r="J6" s="55">
        <v>99</v>
      </c>
      <c r="K6" s="55"/>
      <c r="L6" s="11" t="s">
        <v>4</v>
      </c>
      <c r="M6" s="12"/>
      <c r="N6" s="12"/>
      <c r="O6" s="11" t="s">
        <v>5</v>
      </c>
      <c r="P6" s="12"/>
      <c r="Q6" s="55">
        <f>J6+2018</f>
        <v>2117</v>
      </c>
      <c r="R6" s="55"/>
      <c r="S6" s="11" t="str">
        <f>L6</f>
        <v>年度</v>
      </c>
      <c r="T6" s="11"/>
      <c r="U6" s="11"/>
      <c r="V6" s="11"/>
      <c r="W6" s="11"/>
      <c r="X6" s="11"/>
      <c r="Y6" s="13"/>
      <c r="AA6" s="1"/>
      <c r="AB6" s="72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14"/>
      <c r="AW6" s="14"/>
      <c r="AX6" s="14"/>
      <c r="AY6" s="15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</row>
    <row r="7" spans="1:312" ht="18.75" customHeight="1" x14ac:dyDescent="0.4">
      <c r="B7" s="10"/>
      <c r="C7" s="11"/>
      <c r="D7" s="11"/>
      <c r="E7" s="11"/>
      <c r="F7" s="11"/>
      <c r="G7" s="12"/>
      <c r="H7" s="16"/>
      <c r="I7" s="12"/>
      <c r="J7" s="17"/>
      <c r="K7" s="17"/>
      <c r="L7" s="11"/>
      <c r="M7" s="12"/>
      <c r="N7" s="12"/>
      <c r="O7" s="11"/>
      <c r="P7" s="12"/>
      <c r="Q7" s="18" t="s">
        <v>6</v>
      </c>
      <c r="R7" s="18"/>
      <c r="S7" s="11"/>
      <c r="T7" s="11"/>
      <c r="U7" s="11"/>
      <c r="V7" s="11"/>
      <c r="W7" s="11"/>
      <c r="X7" s="11"/>
      <c r="Y7" s="13"/>
      <c r="AA7" s="1"/>
      <c r="AB7" s="19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4"/>
      <c r="AW7" s="14"/>
      <c r="AX7" s="14"/>
      <c r="AY7" s="15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</row>
    <row r="8" spans="1:312" ht="18.75" customHeight="1" x14ac:dyDescent="0.4">
      <c r="B8" s="10"/>
      <c r="C8" s="11" t="s">
        <v>7</v>
      </c>
      <c r="D8" s="11"/>
      <c r="E8" s="11"/>
      <c r="F8" s="11"/>
      <c r="G8" s="12"/>
      <c r="H8" s="21" t="s">
        <v>75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1"/>
      <c r="T8" s="11"/>
      <c r="U8" s="11"/>
      <c r="V8" s="11"/>
      <c r="W8" s="11"/>
      <c r="X8" s="11"/>
      <c r="Y8" s="13"/>
      <c r="AA8" s="1"/>
      <c r="AB8" s="22"/>
      <c r="AC8" s="12" t="s">
        <v>8</v>
      </c>
      <c r="AD8" s="12"/>
      <c r="AE8" s="12"/>
      <c r="AF8" s="12"/>
      <c r="AG8" s="12" t="s">
        <v>9</v>
      </c>
      <c r="AH8" s="12"/>
      <c r="AI8" s="12"/>
      <c r="AJ8" s="12" t="s">
        <v>10</v>
      </c>
      <c r="AK8" s="12"/>
      <c r="AN8" s="12"/>
      <c r="AO8" s="12" t="s">
        <v>11</v>
      </c>
      <c r="AP8" s="12"/>
      <c r="AQ8" s="12"/>
      <c r="AR8" s="12"/>
      <c r="AS8" s="12"/>
      <c r="AT8" s="12"/>
      <c r="AU8" s="65" t="s">
        <v>12</v>
      </c>
      <c r="AV8" s="65"/>
      <c r="AW8" s="65"/>
      <c r="AX8" s="65"/>
      <c r="AY8" s="15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</row>
    <row r="9" spans="1:312" ht="18.75" customHeight="1" x14ac:dyDescent="0.4">
      <c r="B9" s="10"/>
      <c r="C9" s="11"/>
      <c r="D9" s="11"/>
      <c r="E9" s="11"/>
      <c r="F9" s="11"/>
      <c r="G9" s="12"/>
      <c r="H9" s="16"/>
      <c r="I9" s="12"/>
      <c r="J9" s="12"/>
      <c r="K9" s="12"/>
      <c r="L9" s="12"/>
      <c r="M9" s="12"/>
      <c r="N9" s="12"/>
      <c r="O9" s="12"/>
      <c r="P9" s="12"/>
      <c r="Q9" s="12"/>
      <c r="R9" s="12"/>
      <c r="S9" s="11"/>
      <c r="T9" s="11"/>
      <c r="U9" s="11"/>
      <c r="V9" s="11"/>
      <c r="W9" s="11"/>
      <c r="X9" s="11"/>
      <c r="Y9" s="13"/>
      <c r="AA9" s="1"/>
      <c r="AB9" s="22"/>
      <c r="AC9" s="12"/>
      <c r="AD9" s="12"/>
      <c r="AE9" s="12" t="s">
        <v>13</v>
      </c>
      <c r="AF9" s="12"/>
      <c r="AG9" s="12" t="s">
        <v>14</v>
      </c>
      <c r="AH9" s="12"/>
      <c r="AI9" s="12"/>
      <c r="AJ9" s="12"/>
      <c r="AK9" s="12"/>
      <c r="AL9" s="12"/>
      <c r="AM9" s="12"/>
      <c r="AN9" s="12"/>
      <c r="AO9" s="12" t="s">
        <v>15</v>
      </c>
      <c r="AP9" s="12"/>
      <c r="AQ9" s="12"/>
      <c r="AR9" s="12"/>
      <c r="AS9" s="12"/>
      <c r="AT9" s="12"/>
      <c r="AU9" s="66" t="s">
        <v>16</v>
      </c>
      <c r="AV9" s="66"/>
      <c r="AW9" s="66"/>
      <c r="AX9" s="66"/>
      <c r="AY9" s="15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</row>
    <row r="10" spans="1:312" ht="18.75" customHeight="1" x14ac:dyDescent="0.4">
      <c r="B10" s="10"/>
      <c r="C10" s="11" t="s">
        <v>17</v>
      </c>
      <c r="D10" s="11"/>
      <c r="E10" s="11"/>
      <c r="F10" s="11"/>
      <c r="G10" s="12"/>
      <c r="H10" s="21" t="s">
        <v>76</v>
      </c>
      <c r="I10" s="12"/>
      <c r="J10" s="12"/>
      <c r="K10" s="12"/>
      <c r="L10" s="12"/>
      <c r="M10" s="12"/>
      <c r="N10" s="12"/>
      <c r="O10" s="12"/>
      <c r="P10" s="12"/>
      <c r="Q10" s="11"/>
      <c r="R10" s="11"/>
      <c r="S10" s="11"/>
      <c r="T10" s="11"/>
      <c r="U10" s="11"/>
      <c r="V10" s="11"/>
      <c r="W10" s="11"/>
      <c r="X10" s="11"/>
      <c r="Y10" s="13"/>
      <c r="AA10" s="1"/>
      <c r="AB10" s="22"/>
      <c r="AC10" s="12"/>
      <c r="AD10" s="12"/>
      <c r="AE10" s="12"/>
      <c r="AF10" s="12"/>
      <c r="AG10" s="12" t="s">
        <v>18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66" t="str">
        <f>IF(入力シート!AO8="","",""&amp;RIGHT(" "&amp;DBCS(入力シート!AO8),24)&amp;"長")</f>
        <v xml:space="preserve"> 水道施設課長</v>
      </c>
      <c r="AV10" s="66"/>
      <c r="AW10" s="66"/>
      <c r="AX10" s="66"/>
      <c r="AY10" s="15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</row>
    <row r="11" spans="1:312" ht="18.75" customHeight="1" x14ac:dyDescent="0.4"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  <c r="R11" s="11"/>
      <c r="S11" s="11"/>
      <c r="T11" s="11"/>
      <c r="U11" s="11"/>
      <c r="V11" s="11"/>
      <c r="W11" s="11"/>
      <c r="X11" s="11"/>
      <c r="Y11" s="13"/>
      <c r="AA11" s="1"/>
      <c r="AB11" s="2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S11" s="23"/>
      <c r="AT11" s="12"/>
      <c r="AU11" s="66" t="s">
        <v>19</v>
      </c>
      <c r="AV11" s="66"/>
      <c r="AW11" s="66"/>
      <c r="AX11" s="66"/>
      <c r="AY11" s="15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</row>
    <row r="12" spans="1:312" ht="18.75" customHeight="1" x14ac:dyDescent="0.4">
      <c r="B12" s="10"/>
      <c r="S12" s="11"/>
      <c r="T12" s="11"/>
      <c r="U12" s="11"/>
      <c r="V12" s="11"/>
      <c r="W12" s="11"/>
      <c r="X12" s="11"/>
      <c r="Y12" s="13"/>
      <c r="AA12" s="1"/>
      <c r="AB12" s="22"/>
      <c r="AC12" s="12"/>
      <c r="AD12" s="12"/>
      <c r="AE12" s="67" t="s">
        <v>20</v>
      </c>
      <c r="AF12" s="67"/>
      <c r="AG12" s="67"/>
      <c r="AH12" s="12"/>
      <c r="AI12" s="12"/>
      <c r="AJ12" s="12"/>
      <c r="AK12" s="12"/>
      <c r="AL12" s="12"/>
      <c r="AM12" s="12"/>
      <c r="AN12" s="12"/>
      <c r="AO12" s="15" t="s">
        <v>21</v>
      </c>
      <c r="AP12" s="12"/>
      <c r="AQ12" s="12"/>
      <c r="AR12" s="12"/>
      <c r="AS12" s="12"/>
      <c r="AT12" s="12"/>
      <c r="AU12" s="66" t="s">
        <v>22</v>
      </c>
      <c r="AV12" s="66"/>
      <c r="AW12" s="66"/>
      <c r="AX12" s="66"/>
      <c r="AY12" s="15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</row>
    <row r="13" spans="1:312" ht="18.75" customHeight="1" x14ac:dyDescent="0.4">
      <c r="B13" s="10"/>
      <c r="C13" s="12" t="s">
        <v>23</v>
      </c>
      <c r="D13" s="12"/>
      <c r="E13" s="12"/>
      <c r="F13" s="12"/>
      <c r="G13" s="12"/>
      <c r="H13" s="12" t="s">
        <v>24</v>
      </c>
      <c r="I13" s="55" t="s">
        <v>77</v>
      </c>
      <c r="J13" s="55"/>
      <c r="K13" s="55"/>
      <c r="L13" s="55"/>
      <c r="M13" s="55"/>
      <c r="N13" s="55"/>
      <c r="O13" s="12" t="s">
        <v>25</v>
      </c>
      <c r="S13" s="11"/>
      <c r="T13" s="11"/>
      <c r="U13" s="11"/>
      <c r="V13" s="11"/>
      <c r="W13" s="11"/>
      <c r="X13" s="11"/>
      <c r="Y13" s="13"/>
      <c r="AA13" s="1"/>
      <c r="AB13" s="22"/>
      <c r="AC13" s="12"/>
      <c r="AD13" s="12"/>
      <c r="AE13" s="67"/>
      <c r="AF13" s="67"/>
      <c r="AG13" s="67"/>
      <c r="AH13" s="12"/>
      <c r="AI13" s="12"/>
      <c r="AJ13" s="12"/>
      <c r="AK13" s="12"/>
      <c r="AL13" s="24" t="s">
        <v>26</v>
      </c>
      <c r="AM13" s="24"/>
      <c r="AN13" s="24"/>
      <c r="AO13" s="24" t="s">
        <v>27</v>
      </c>
      <c r="AP13" s="24"/>
      <c r="AQ13" s="24"/>
      <c r="AR13" s="24"/>
      <c r="AS13" s="24"/>
      <c r="AT13" s="24"/>
      <c r="AU13" s="56" t="str">
        <f>IF(入力シート!AL13="","",""&amp;RIGHT(" "&amp;DBCS(入力シート!AL13),24)&amp;"長")</f>
        <v xml:space="preserve"> 財政部長</v>
      </c>
      <c r="AV13" s="56"/>
      <c r="AW13" s="56"/>
      <c r="AX13" s="56"/>
      <c r="AY13" s="15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</row>
    <row r="14" spans="1:312" ht="18.75" customHeight="1" x14ac:dyDescent="0.4">
      <c r="B14" s="25"/>
      <c r="V14" s="11"/>
      <c r="W14" s="11"/>
      <c r="X14" s="11"/>
      <c r="Y14" s="13"/>
      <c r="AA14" s="1"/>
      <c r="AB14" s="22"/>
      <c r="AC14" s="12"/>
      <c r="AD14" s="12" t="s">
        <v>28</v>
      </c>
      <c r="AE14" s="12"/>
      <c r="AF14" s="12" t="s">
        <v>29</v>
      </c>
      <c r="AG14" s="12"/>
      <c r="AH14" s="12"/>
      <c r="AI14" s="12"/>
      <c r="AJ14" s="12"/>
      <c r="AK14" s="12"/>
      <c r="AL14" s="24"/>
      <c r="AM14" s="24"/>
      <c r="AN14" s="24"/>
      <c r="AO14" s="24"/>
      <c r="AP14" s="24"/>
      <c r="AQ14" s="24"/>
      <c r="AR14" s="24"/>
      <c r="AS14" s="24"/>
      <c r="AT14" s="24"/>
      <c r="AU14" s="56" t="str">
        <f>IF(入力シート!AO13="","",""&amp;RIGHT(" "&amp;DBCS(入力シート!AO13),24)&amp;"長")</f>
        <v xml:space="preserve"> 技術管理課長</v>
      </c>
      <c r="AV14" s="56"/>
      <c r="AW14" s="56"/>
      <c r="AX14" s="56"/>
      <c r="AY14" s="15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</row>
    <row r="15" spans="1:312" ht="18.75" customHeight="1" x14ac:dyDescent="0.4">
      <c r="B15" s="10"/>
      <c r="C15" s="12" t="s">
        <v>30</v>
      </c>
      <c r="D15" s="12"/>
      <c r="E15" s="12"/>
      <c r="F15" s="12"/>
      <c r="G15" s="12"/>
      <c r="H15" s="21" t="s">
        <v>78</v>
      </c>
      <c r="I15" s="12"/>
      <c r="J15" s="12"/>
      <c r="K15" s="12"/>
      <c r="L15" s="12"/>
      <c r="M15" s="12"/>
      <c r="N15" s="12"/>
      <c r="O15" s="12"/>
      <c r="P15" s="12"/>
      <c r="Q15" s="11"/>
      <c r="R15" s="11"/>
      <c r="V15" s="12"/>
      <c r="W15" s="12"/>
      <c r="X15" s="12"/>
      <c r="Y15" s="26"/>
      <c r="AA15" s="1"/>
      <c r="AB15" s="22"/>
      <c r="AC15" s="14"/>
      <c r="AD15" s="14" t="s">
        <v>31</v>
      </c>
      <c r="AE15" s="14"/>
      <c r="AF15" s="14" t="s">
        <v>32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</row>
    <row r="16" spans="1:312" ht="18.75" customHeight="1" x14ac:dyDescent="0.4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V16" s="12"/>
      <c r="W16" s="12"/>
      <c r="X16" s="12"/>
      <c r="Y16" s="26"/>
      <c r="AA16" s="1"/>
      <c r="AB16" s="27"/>
      <c r="AC16" s="57" t="s">
        <v>33</v>
      </c>
      <c r="AD16" s="58"/>
      <c r="AE16" s="59"/>
      <c r="AF16" s="28" t="s">
        <v>34</v>
      </c>
      <c r="AG16" s="29" t="s">
        <v>35</v>
      </c>
      <c r="AH16" s="29" t="s">
        <v>36</v>
      </c>
      <c r="AI16" s="29" t="s">
        <v>37</v>
      </c>
      <c r="AJ16" s="29" t="s">
        <v>38</v>
      </c>
      <c r="AK16" s="29" t="s">
        <v>39</v>
      </c>
      <c r="AL16" s="29" t="s">
        <v>40</v>
      </c>
      <c r="AM16" s="29" t="s">
        <v>41</v>
      </c>
      <c r="AN16" s="29" t="s">
        <v>42</v>
      </c>
      <c r="AO16" s="30" t="s">
        <v>43</v>
      </c>
      <c r="AP16" s="12"/>
      <c r="AQ16" s="31" t="s">
        <v>44</v>
      </c>
      <c r="AR16" s="12"/>
      <c r="AS16" s="12"/>
      <c r="AT16" s="12"/>
      <c r="AU16" s="12" t="s">
        <v>45</v>
      </c>
      <c r="AV16" s="12"/>
      <c r="AW16" s="12" t="s">
        <v>46</v>
      </c>
      <c r="AX16" s="12"/>
      <c r="AY16" s="3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</row>
    <row r="17" spans="2:52" ht="18.75" customHeight="1" x14ac:dyDescent="0.4">
      <c r="B17" s="10"/>
      <c r="C17" s="11" t="s">
        <v>47</v>
      </c>
      <c r="D17" s="11"/>
      <c r="E17" s="11" t="s">
        <v>48</v>
      </c>
      <c r="F17" s="11"/>
      <c r="G17" s="12"/>
      <c r="H17" s="21" t="s">
        <v>79</v>
      </c>
      <c r="I17" s="12"/>
      <c r="J17" s="12"/>
      <c r="K17" s="12"/>
      <c r="L17" s="12"/>
      <c r="M17" s="12"/>
      <c r="N17" s="12"/>
      <c r="O17" s="12"/>
      <c r="P17" s="12"/>
      <c r="Q17" s="11"/>
      <c r="R17" s="11"/>
      <c r="S17" s="11"/>
      <c r="T17" s="11"/>
      <c r="V17" s="12"/>
      <c r="W17" s="12"/>
      <c r="X17" s="12"/>
      <c r="Y17" s="26"/>
      <c r="AB17" s="33"/>
      <c r="AC17" s="60"/>
      <c r="AD17" s="61"/>
      <c r="AE17" s="62"/>
      <c r="AF17" s="34">
        <f>ROUNDDOWN($H20/1000000000,0)</f>
        <v>0</v>
      </c>
      <c r="AG17" s="35">
        <f>ROUNDDOWN($H20/100000000,0)-(AF17*10)</f>
        <v>1</v>
      </c>
      <c r="AH17" s="35">
        <f>ROUNDDOWN($H20/10000000,0)-((AF17*100)+(AG17*10))</f>
        <v>2</v>
      </c>
      <c r="AI17" s="35">
        <f>ROUNDDOWN($H20/1000000,0)-((AF17*1000)+(AG17*100)+(AH17*10))</f>
        <v>3</v>
      </c>
      <c r="AJ17" s="35">
        <f>ROUNDDOWN($H20/100000,0)-((AF17*10000)+(AG17*1000)+(AH17*100)+(AI17*10))</f>
        <v>4</v>
      </c>
      <c r="AK17" s="35">
        <f>ROUNDDOWN($H20/10000,0)-((AF17*100000)+(AG17*10000)+(AH17*1000)+(AI17*100)+(AJ17*10))</f>
        <v>5</v>
      </c>
      <c r="AL17" s="35">
        <f>ROUNDDOWN($H20/1000,0)-((AF17*1000000)+(AG17*100000)+(AH17*10000)+(AI17*1000)+(AJ17*100)+(AK17*10))</f>
        <v>6</v>
      </c>
      <c r="AM17" s="35">
        <f>ROUNDDOWN($H20/100,0)-((AF17*10000000)+(AG17*1000000)+(AH17*100000)+(AI17*10000)+(AJ17*1000)+(AK17*100)+(AL17*10))</f>
        <v>7</v>
      </c>
      <c r="AN17" s="35">
        <f>ROUNDDOWN($H20/10,0)-((AF17*100000000)+(AG17*10000000)+(AH17*1000000)+(AI17*100000)+(AJ17*10000)+(AK17*1000)+(AL17*100)+(AM17*10))</f>
        <v>8</v>
      </c>
      <c r="AO17" s="36">
        <f>ROUNDDOWN($H20/1,0)-((AF17*1000000000)+(AG17*100000000)+(AH17*10000000)+(AI17*1000000)+(AJ17*100000)+(AK17*10000)+(AL17*1000)+(AM17*100)+(AN17*10))</f>
        <v>9</v>
      </c>
      <c r="AP17" s="12"/>
      <c r="AQ17" s="12"/>
      <c r="AR17" s="63">
        <f>(ROUNDDOWN(H20,-3)/1000)</f>
        <v>123456</v>
      </c>
      <c r="AS17" s="63"/>
      <c r="AT17" s="63"/>
      <c r="AU17" s="64">
        <f>(AF17*10)+(AG17*1)</f>
        <v>1</v>
      </c>
      <c r="AV17" s="64"/>
      <c r="AW17" s="64">
        <f>(AH17*1000)+(AI17*100)+(AK17*10)+(AL17*1)</f>
        <v>2356</v>
      </c>
      <c r="AX17" s="64"/>
      <c r="AY17" s="32"/>
    </row>
    <row r="18" spans="2:52" ht="18.75" customHeight="1" x14ac:dyDescent="0.4">
      <c r="B18" s="10"/>
      <c r="C18" s="11"/>
      <c r="D18" s="11"/>
      <c r="E18" s="11" t="s">
        <v>49</v>
      </c>
      <c r="F18" s="11"/>
      <c r="G18" s="12"/>
      <c r="H18" s="21" t="s">
        <v>80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V18" s="12"/>
      <c r="W18" s="12"/>
      <c r="X18" s="12"/>
      <c r="Y18" s="26"/>
      <c r="AB18" s="33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32"/>
    </row>
    <row r="19" spans="2:52" ht="18.75" customHeight="1" x14ac:dyDescent="0.4"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V19" s="37"/>
      <c r="W19" s="37"/>
      <c r="X19" s="37"/>
      <c r="Y19" s="38"/>
      <c r="AB19" s="33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32"/>
    </row>
    <row r="20" spans="2:52" ht="18.75" customHeight="1" x14ac:dyDescent="0.4">
      <c r="B20" s="10"/>
      <c r="C20" s="12" t="s">
        <v>50</v>
      </c>
      <c r="D20" s="12"/>
      <c r="E20" s="12"/>
      <c r="F20" s="12"/>
      <c r="G20" s="12"/>
      <c r="H20" s="53">
        <v>123456789</v>
      </c>
      <c r="I20" s="53"/>
      <c r="J20" s="53"/>
      <c r="K20" s="53"/>
      <c r="L20" s="53"/>
      <c r="M20" s="53"/>
      <c r="N20" s="53"/>
      <c r="O20" s="53"/>
      <c r="P20" s="12"/>
      <c r="Q20" s="12"/>
      <c r="R20" s="12"/>
      <c r="S20" s="12"/>
      <c r="T20" s="12"/>
      <c r="V20" s="37"/>
      <c r="W20" s="37"/>
      <c r="X20" s="37"/>
      <c r="Y20" s="38"/>
      <c r="AB20" s="39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1"/>
    </row>
    <row r="21" spans="2:52" ht="18.75" customHeight="1" x14ac:dyDescent="0.4">
      <c r="B21" s="10"/>
      <c r="C21" s="12"/>
      <c r="D21" s="12"/>
      <c r="E21" s="12"/>
      <c r="F21" s="12"/>
      <c r="G21" s="12"/>
      <c r="H21" s="42"/>
      <c r="I21" s="42"/>
      <c r="J21" s="42"/>
      <c r="K21" s="42"/>
      <c r="L21" s="42"/>
      <c r="M21" s="42"/>
      <c r="N21" s="42"/>
      <c r="O21" s="42"/>
      <c r="P21" s="12"/>
      <c r="Q21" s="12"/>
      <c r="R21" s="12"/>
      <c r="S21" s="12"/>
      <c r="T21" s="12"/>
      <c r="V21" s="37"/>
      <c r="W21" s="37"/>
      <c r="X21" s="37"/>
      <c r="Y21" s="38"/>
      <c r="AB21" s="33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32"/>
    </row>
    <row r="22" spans="2:52" ht="18.75" customHeight="1" x14ac:dyDescent="0.4">
      <c r="B22" s="10"/>
      <c r="C22" s="11" t="s">
        <v>51</v>
      </c>
      <c r="D22" s="11"/>
      <c r="E22" s="11"/>
      <c r="F22" s="12"/>
      <c r="G22" s="12"/>
      <c r="H22" s="43" t="s">
        <v>81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V22" s="37"/>
      <c r="W22" s="37"/>
      <c r="X22" s="37"/>
      <c r="Y22" s="38"/>
      <c r="AB22" s="33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32"/>
    </row>
    <row r="23" spans="2:52" ht="18.75" customHeight="1" x14ac:dyDescent="0.4">
      <c r="B23" s="10"/>
      <c r="C23" s="11"/>
      <c r="D23" s="11"/>
      <c r="E23" s="11"/>
      <c r="F23" s="11"/>
      <c r="G23" s="12"/>
      <c r="H23" s="21" t="s">
        <v>82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V23" s="12"/>
      <c r="W23" s="12"/>
      <c r="X23" s="12"/>
      <c r="Y23" s="26"/>
      <c r="AB23" s="33"/>
      <c r="AC23" s="11" t="s">
        <v>52</v>
      </c>
      <c r="AD23" s="11" t="s">
        <v>53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32"/>
    </row>
    <row r="24" spans="2:52" ht="18.75" customHeight="1" x14ac:dyDescent="0.4">
      <c r="B24" s="10"/>
      <c r="C24" s="11"/>
      <c r="D24" s="11"/>
      <c r="E24" s="11"/>
      <c r="F24" s="11"/>
      <c r="G24" s="12"/>
      <c r="H24" s="43" t="s">
        <v>83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V24" s="12"/>
      <c r="W24" s="12"/>
      <c r="X24" s="12"/>
      <c r="Y24" s="26"/>
      <c r="AB24" s="33"/>
      <c r="AC24" s="11"/>
      <c r="AD24" s="1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32"/>
      <c r="AZ24" s="3"/>
    </row>
    <row r="25" spans="2:52" ht="18.75" customHeight="1" x14ac:dyDescent="0.4">
      <c r="B25" s="10"/>
      <c r="C25" s="11"/>
      <c r="D25" s="11"/>
      <c r="E25" s="11"/>
      <c r="F25" s="11"/>
      <c r="G25" s="12"/>
      <c r="H25" s="1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V25" s="12"/>
      <c r="W25" s="12"/>
      <c r="X25" s="12"/>
      <c r="Y25" s="26"/>
      <c r="AB25" s="33"/>
      <c r="AC25" s="44" t="s">
        <v>54</v>
      </c>
      <c r="AD25" s="44"/>
      <c r="AE25" s="44"/>
      <c r="AF25" s="44"/>
      <c r="AG25" s="44"/>
      <c r="AH25" s="11"/>
      <c r="AI25" s="12"/>
      <c r="AJ25" s="12"/>
      <c r="AK25" s="12"/>
      <c r="AL25" s="44"/>
      <c r="AM25" s="12"/>
      <c r="AN25" s="44" t="s">
        <v>55</v>
      </c>
      <c r="AO25" s="11"/>
      <c r="AP25" s="44"/>
      <c r="AQ25" s="12"/>
      <c r="AR25" s="12"/>
      <c r="AS25" s="44"/>
      <c r="AT25" s="11"/>
      <c r="AU25" s="11"/>
      <c r="AV25" s="11"/>
      <c r="AW25" s="44"/>
      <c r="AX25" s="44"/>
      <c r="AY25" s="45"/>
      <c r="AZ25" s="1"/>
    </row>
    <row r="26" spans="2:52" ht="18.75" customHeight="1" x14ac:dyDescent="0.4">
      <c r="B26" s="10"/>
      <c r="C26" s="11" t="s">
        <v>56</v>
      </c>
      <c r="D26" s="12"/>
      <c r="E26" s="12"/>
      <c r="F26" s="12"/>
      <c r="G26" s="12"/>
      <c r="H26" s="12" t="str">
        <f>AG9</f>
        <v>横須賀市上下水道事業管理者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V26" s="12"/>
      <c r="W26" s="12"/>
      <c r="X26" s="12"/>
      <c r="Y26" s="26"/>
      <c r="AB26" s="33"/>
      <c r="AC26" s="11" t="s">
        <v>57</v>
      </c>
      <c r="AD26" s="11"/>
      <c r="AE26" s="11"/>
      <c r="AF26" s="11"/>
      <c r="AG26" s="11"/>
      <c r="AH26" s="11"/>
      <c r="AI26" s="12"/>
      <c r="AJ26" s="12"/>
      <c r="AK26" s="12"/>
      <c r="AL26" s="11"/>
      <c r="AM26" s="12"/>
      <c r="AN26" s="11">
        <v>2</v>
      </c>
      <c r="AO26" s="11"/>
      <c r="AP26" s="11"/>
      <c r="AQ26" s="12"/>
      <c r="AR26" s="12"/>
      <c r="AS26" s="11"/>
      <c r="AT26" s="11"/>
      <c r="AU26" s="11"/>
      <c r="AV26" s="11"/>
      <c r="AW26" s="11"/>
      <c r="AX26" s="11"/>
      <c r="AY26" s="46"/>
      <c r="AZ26" s="1"/>
    </row>
    <row r="27" spans="2:52" ht="18.75" customHeight="1" x14ac:dyDescent="0.4"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6"/>
      <c r="AB27" s="33"/>
      <c r="AC27" s="11" t="s">
        <v>58</v>
      </c>
      <c r="AD27" s="11"/>
      <c r="AE27" s="11"/>
      <c r="AF27" s="11"/>
      <c r="AG27" s="11"/>
      <c r="AH27" s="11"/>
      <c r="AI27" s="12"/>
      <c r="AJ27" s="12"/>
      <c r="AK27" s="12"/>
      <c r="AL27" s="11"/>
      <c r="AM27" s="12"/>
      <c r="AN27" s="11">
        <v>2</v>
      </c>
      <c r="AO27" s="11"/>
      <c r="AP27" s="11"/>
      <c r="AQ27" s="12"/>
      <c r="AR27" s="12"/>
      <c r="AS27" s="11"/>
      <c r="AT27" s="11"/>
      <c r="AU27" s="11"/>
      <c r="AV27" s="11"/>
      <c r="AW27" s="11"/>
      <c r="AX27" s="11"/>
      <c r="AY27" s="46"/>
      <c r="AZ27" s="1"/>
    </row>
    <row r="28" spans="2:52" ht="18.75" customHeight="1" x14ac:dyDescent="0.4">
      <c r="B28" s="10"/>
      <c r="C28" s="11" t="s">
        <v>59</v>
      </c>
      <c r="D28" s="12"/>
      <c r="E28" s="12"/>
      <c r="F28" s="12"/>
      <c r="G28" s="12"/>
      <c r="H28" s="12" t="str">
        <f>AG8</f>
        <v>横須賀市</v>
      </c>
      <c r="I28" s="12"/>
      <c r="J28" s="12"/>
      <c r="K28" s="12"/>
      <c r="L28" s="12" t="str">
        <f>AJ8</f>
        <v>上下水道局技術部</v>
      </c>
      <c r="O28" s="12"/>
      <c r="P28" s="12"/>
      <c r="R28" s="12" t="str">
        <f>AO8</f>
        <v>水道施設課</v>
      </c>
      <c r="S28" s="12"/>
      <c r="T28" s="12"/>
      <c r="U28" s="12"/>
      <c r="V28" s="12"/>
      <c r="W28" s="12"/>
      <c r="X28" s="12"/>
      <c r="Y28" s="26"/>
      <c r="AB28" s="33"/>
      <c r="AC28" s="11" t="s">
        <v>60</v>
      </c>
      <c r="AD28" s="11"/>
      <c r="AE28" s="11"/>
      <c r="AF28" s="11"/>
      <c r="AG28" s="11"/>
      <c r="AH28" s="11"/>
      <c r="AI28" s="12"/>
      <c r="AJ28" s="12"/>
      <c r="AK28" s="12"/>
      <c r="AL28" s="11"/>
      <c r="AM28" s="12"/>
      <c r="AN28" s="11">
        <v>2</v>
      </c>
      <c r="AO28" s="11"/>
      <c r="AP28" s="11"/>
      <c r="AQ28" s="12"/>
      <c r="AR28" s="12"/>
      <c r="AS28" s="11"/>
      <c r="AT28" s="11"/>
      <c r="AU28" s="11"/>
      <c r="AV28" s="11"/>
      <c r="AW28" s="11"/>
      <c r="AX28" s="11"/>
      <c r="AY28" s="46"/>
      <c r="AZ28" s="1"/>
    </row>
    <row r="29" spans="2:52" ht="18.75" customHeight="1" x14ac:dyDescent="0.4">
      <c r="B29" s="10"/>
      <c r="C29" s="12"/>
      <c r="D29" s="12"/>
      <c r="E29" s="12"/>
      <c r="F29" s="12"/>
      <c r="G29" s="12"/>
      <c r="H29" s="43" t="s">
        <v>84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6"/>
      <c r="AB29" s="33"/>
      <c r="AC29" s="11" t="s">
        <v>61</v>
      </c>
      <c r="AD29" s="11"/>
      <c r="AE29" s="11"/>
      <c r="AF29" s="11"/>
      <c r="AG29" s="11"/>
      <c r="AH29" s="11"/>
      <c r="AI29" s="12"/>
      <c r="AJ29" s="12"/>
      <c r="AK29" s="12"/>
      <c r="AL29" s="11"/>
      <c r="AM29" s="12"/>
      <c r="AN29" s="11">
        <v>1</v>
      </c>
      <c r="AO29" s="11"/>
      <c r="AP29" s="11"/>
      <c r="AQ29" s="12"/>
      <c r="AR29" s="12"/>
      <c r="AS29" s="11"/>
      <c r="AT29" s="11"/>
      <c r="AU29" s="11"/>
      <c r="AV29" s="11"/>
      <c r="AW29" s="11"/>
      <c r="AX29" s="11"/>
      <c r="AY29" s="46"/>
      <c r="AZ29" s="1"/>
    </row>
    <row r="30" spans="2:52" ht="18.75" customHeight="1" x14ac:dyDescent="0.4"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6"/>
      <c r="AB30" s="33"/>
      <c r="AC30" s="11" t="s">
        <v>62</v>
      </c>
      <c r="AD30" s="11"/>
      <c r="AE30" s="11"/>
      <c r="AF30" s="11"/>
      <c r="AG30" s="11"/>
      <c r="AH30" s="11"/>
      <c r="AI30" s="12"/>
      <c r="AJ30" s="12"/>
      <c r="AK30" s="12"/>
      <c r="AL30" s="11"/>
      <c r="AM30" s="12"/>
      <c r="AN30" s="11">
        <v>1</v>
      </c>
      <c r="AO30" s="12"/>
      <c r="AP30" s="11"/>
      <c r="AQ30" s="12"/>
      <c r="AR30" s="12"/>
      <c r="AS30" s="11"/>
      <c r="AT30" s="11"/>
      <c r="AU30" s="11"/>
      <c r="AV30" s="11"/>
      <c r="AW30" s="11"/>
      <c r="AX30" s="11"/>
      <c r="AY30" s="46"/>
      <c r="AZ30" s="1"/>
    </row>
    <row r="31" spans="2:52" ht="18.75" customHeight="1" x14ac:dyDescent="0.4">
      <c r="B31" s="10"/>
      <c r="U31" s="12"/>
      <c r="V31" s="12"/>
      <c r="W31" s="12"/>
      <c r="X31" s="12"/>
      <c r="Y31" s="26"/>
      <c r="AB31" s="33"/>
      <c r="AC31" s="11" t="s">
        <v>63</v>
      </c>
      <c r="AD31" s="11"/>
      <c r="AE31" s="11"/>
      <c r="AF31" s="11"/>
      <c r="AG31" s="11"/>
      <c r="AH31" s="11"/>
      <c r="AI31" s="12"/>
      <c r="AJ31" s="12"/>
      <c r="AK31" s="12"/>
      <c r="AL31" s="11"/>
      <c r="AM31" s="11"/>
      <c r="AN31" s="11">
        <v>2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46"/>
    </row>
    <row r="32" spans="2:52" ht="18.75" customHeight="1" x14ac:dyDescent="0.4">
      <c r="B32" s="10"/>
      <c r="C32" s="54" t="s">
        <v>64</v>
      </c>
      <c r="D32" s="54"/>
      <c r="E32" s="54"/>
      <c r="F32" s="54"/>
      <c r="G32" s="12"/>
      <c r="H32" s="43" t="s">
        <v>85</v>
      </c>
      <c r="U32" s="12"/>
      <c r="V32" s="12"/>
      <c r="W32" s="12"/>
      <c r="X32" s="12"/>
      <c r="Y32" s="26"/>
      <c r="AB32" s="33"/>
      <c r="AC32" s="11"/>
      <c r="AD32" s="11"/>
      <c r="AE32" s="11"/>
      <c r="AF32" s="11"/>
      <c r="AG32" s="11"/>
      <c r="AH32" s="11"/>
      <c r="AI32" s="12"/>
      <c r="AJ32" s="12"/>
      <c r="AK32" s="12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46"/>
    </row>
    <row r="33" spans="2:51" ht="18.75" customHeight="1" x14ac:dyDescent="0.4">
      <c r="B33" s="10"/>
      <c r="C33" s="54"/>
      <c r="D33" s="54"/>
      <c r="E33" s="54"/>
      <c r="F33" s="54"/>
      <c r="U33" s="11"/>
      <c r="V33" s="12"/>
      <c r="W33" s="12"/>
      <c r="X33" s="12"/>
      <c r="Y33" s="26"/>
      <c r="AB33" s="33"/>
      <c r="AC33" s="11"/>
      <c r="AD33" s="11"/>
      <c r="AE33" s="11"/>
      <c r="AF33" s="11"/>
      <c r="AG33" s="11"/>
      <c r="AH33" s="11"/>
      <c r="AI33" s="12"/>
      <c r="AJ33" s="12"/>
      <c r="AK33" s="12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46"/>
    </row>
    <row r="34" spans="2:51" ht="18.75" customHeight="1" x14ac:dyDescent="0.4">
      <c r="B34" s="10"/>
      <c r="U34" s="12"/>
      <c r="V34" s="12"/>
      <c r="W34" s="12"/>
      <c r="X34" s="12"/>
      <c r="Y34" s="26"/>
      <c r="AB34" s="33"/>
      <c r="AC34" s="44" t="s">
        <v>65</v>
      </c>
      <c r="AD34" s="44"/>
      <c r="AE34" s="44"/>
      <c r="AF34" s="44"/>
      <c r="AG34" s="44"/>
      <c r="AH34" s="11"/>
      <c r="AI34" s="12"/>
      <c r="AJ34" s="12"/>
      <c r="AK34" s="12"/>
      <c r="AL34" s="12"/>
      <c r="AM34" s="12"/>
      <c r="AN34" s="44" t="s">
        <v>55</v>
      </c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32"/>
    </row>
    <row r="35" spans="2:51" ht="18.75" customHeight="1" x14ac:dyDescent="0.4">
      <c r="B35" s="10"/>
      <c r="U35" s="12"/>
      <c r="V35" s="12"/>
      <c r="W35" s="12"/>
      <c r="X35" s="12"/>
      <c r="Y35" s="26"/>
      <c r="AB35" s="33"/>
      <c r="AC35" s="11" t="s">
        <v>66</v>
      </c>
      <c r="AD35" s="11"/>
      <c r="AE35" s="11"/>
      <c r="AF35" s="11"/>
      <c r="AG35" s="11"/>
      <c r="AH35" s="11"/>
      <c r="AI35" s="12"/>
      <c r="AJ35" s="12"/>
      <c r="AK35" s="12"/>
      <c r="AL35" s="12"/>
      <c r="AM35" s="12"/>
      <c r="AN35" s="11">
        <v>1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32"/>
    </row>
    <row r="36" spans="2:51" ht="18.75" customHeight="1" x14ac:dyDescent="0.4">
      <c r="B36" s="10"/>
      <c r="U36" s="12"/>
      <c r="V36" s="12"/>
      <c r="W36" s="12"/>
      <c r="X36" s="12"/>
      <c r="Y36" s="26"/>
      <c r="AB36" s="33"/>
      <c r="AC36" s="11" t="s">
        <v>67</v>
      </c>
      <c r="AD36" s="11"/>
      <c r="AE36" s="11"/>
      <c r="AF36" s="11"/>
      <c r="AG36" s="11"/>
      <c r="AH36" s="11"/>
      <c r="AI36" s="12"/>
      <c r="AJ36" s="12"/>
      <c r="AK36" s="12"/>
      <c r="AL36" s="12"/>
      <c r="AM36" s="12"/>
      <c r="AN36" s="11">
        <v>1</v>
      </c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32"/>
    </row>
    <row r="37" spans="2:51" ht="18.75" customHeight="1" x14ac:dyDescent="0.4">
      <c r="B37" s="10"/>
      <c r="U37" s="12"/>
      <c r="V37" s="12"/>
      <c r="W37" s="12"/>
      <c r="X37" s="12"/>
      <c r="Y37" s="26"/>
      <c r="AB37" s="33"/>
      <c r="AC37" s="11" t="s">
        <v>68</v>
      </c>
      <c r="AD37" s="11"/>
      <c r="AE37" s="11"/>
      <c r="AF37" s="11"/>
      <c r="AG37" s="11"/>
      <c r="AH37" s="11"/>
      <c r="AI37" s="12"/>
      <c r="AJ37" s="12"/>
      <c r="AK37" s="12"/>
      <c r="AL37" s="12"/>
      <c r="AM37" s="12"/>
      <c r="AN37" s="11">
        <v>1</v>
      </c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32"/>
    </row>
    <row r="38" spans="2:51" ht="18.75" customHeight="1" x14ac:dyDescent="0.4">
      <c r="B38" s="10"/>
      <c r="U38" s="12"/>
      <c r="V38" s="12"/>
      <c r="W38" s="12"/>
      <c r="X38" s="12"/>
      <c r="Y38" s="26"/>
      <c r="AB38" s="33"/>
      <c r="AC38" s="11"/>
      <c r="AD38" s="11"/>
      <c r="AE38" s="11"/>
      <c r="AF38" s="11"/>
      <c r="AG38" s="11"/>
      <c r="AH38" s="11"/>
      <c r="AI38" s="12"/>
      <c r="AJ38" s="12"/>
      <c r="AK38" s="12"/>
      <c r="AL38" s="12"/>
      <c r="AM38" s="12"/>
      <c r="AN38" s="11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32"/>
    </row>
    <row r="39" spans="2:51" ht="18.75" customHeight="1" x14ac:dyDescent="0.4">
      <c r="B39" s="10"/>
      <c r="U39" s="12"/>
      <c r="V39" s="12"/>
      <c r="W39" s="12"/>
      <c r="X39" s="12"/>
      <c r="Y39" s="26"/>
      <c r="AB39" s="33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32"/>
    </row>
    <row r="40" spans="2:51" ht="18.75" customHeight="1" x14ac:dyDescent="0.4">
      <c r="B40" s="10"/>
      <c r="U40" s="12"/>
      <c r="V40" s="12"/>
      <c r="W40" s="12"/>
      <c r="X40" s="12"/>
      <c r="Y40" s="26"/>
      <c r="AB40" s="33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32"/>
    </row>
    <row r="41" spans="2:51" ht="18.75" customHeight="1" x14ac:dyDescent="0.4">
      <c r="B41" s="10"/>
      <c r="U41" s="12"/>
      <c r="V41" s="12"/>
      <c r="W41" s="12"/>
      <c r="X41" s="12"/>
      <c r="Y41" s="26"/>
      <c r="AB41" s="33"/>
      <c r="AC41" s="44" t="s">
        <v>69</v>
      </c>
      <c r="AD41" s="44"/>
      <c r="AE41" s="44"/>
      <c r="AF41" s="44"/>
      <c r="AG41" s="44"/>
      <c r="AH41" s="11"/>
      <c r="AI41" s="12"/>
      <c r="AJ41" s="12"/>
      <c r="AK41" s="12"/>
      <c r="AL41" s="12"/>
      <c r="AM41" s="12"/>
      <c r="AN41" s="44" t="s">
        <v>55</v>
      </c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32"/>
    </row>
    <row r="42" spans="2:51" ht="18.75" customHeight="1" x14ac:dyDescent="0.4">
      <c r="B42" s="10"/>
      <c r="U42" s="12"/>
      <c r="V42" s="12"/>
      <c r="W42" s="12"/>
      <c r="X42" s="12"/>
      <c r="Y42" s="26"/>
      <c r="AB42" s="33"/>
      <c r="AC42" s="11" t="s">
        <v>70</v>
      </c>
      <c r="AD42" s="11"/>
      <c r="AE42" s="11"/>
      <c r="AF42" s="11"/>
      <c r="AG42" s="11"/>
      <c r="AH42" s="11"/>
      <c r="AI42" s="12"/>
      <c r="AJ42" s="12"/>
      <c r="AK42" s="12"/>
      <c r="AL42" s="12"/>
      <c r="AM42" s="12"/>
      <c r="AN42" s="11">
        <v>1</v>
      </c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32"/>
    </row>
    <row r="43" spans="2:51" ht="18.75" customHeight="1" x14ac:dyDescent="0.4">
      <c r="B43" s="10"/>
      <c r="U43" s="12"/>
      <c r="V43" s="12"/>
      <c r="W43" s="12"/>
      <c r="X43" s="12"/>
      <c r="Y43" s="26"/>
      <c r="AB43" s="33"/>
      <c r="AC43" s="11"/>
      <c r="AD43" s="11"/>
      <c r="AE43" s="11"/>
      <c r="AF43" s="11"/>
      <c r="AG43" s="11"/>
      <c r="AH43" s="11"/>
      <c r="AI43" s="12"/>
      <c r="AJ43" s="12"/>
      <c r="AK43" s="12"/>
      <c r="AL43" s="12"/>
      <c r="AM43" s="12"/>
      <c r="AN43" s="11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32"/>
    </row>
    <row r="44" spans="2:51" ht="18.75" customHeight="1" x14ac:dyDescent="0.4">
      <c r="B44" s="10"/>
      <c r="U44" s="12"/>
      <c r="V44" s="12"/>
      <c r="W44" s="12"/>
      <c r="X44" s="12"/>
      <c r="Y44" s="26"/>
      <c r="AB44" s="33"/>
      <c r="AC44" s="11"/>
      <c r="AD44" s="11"/>
      <c r="AE44" s="11"/>
      <c r="AF44" s="11"/>
      <c r="AG44" s="11"/>
      <c r="AH44" s="11"/>
      <c r="AI44" s="12"/>
      <c r="AJ44" s="12"/>
      <c r="AK44" s="12"/>
      <c r="AL44" s="12"/>
      <c r="AM44" s="12"/>
      <c r="AN44" s="11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32"/>
    </row>
    <row r="45" spans="2:51" ht="18.75" customHeight="1" x14ac:dyDescent="0.4">
      <c r="B45" s="10"/>
      <c r="U45" s="12"/>
      <c r="V45" s="12"/>
      <c r="W45" s="12"/>
      <c r="X45" s="12"/>
      <c r="Y45" s="26"/>
      <c r="AB45" s="33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32"/>
    </row>
    <row r="46" spans="2:51" ht="18.75" customHeight="1" x14ac:dyDescent="0.4">
      <c r="B46" s="10"/>
      <c r="U46" s="12"/>
      <c r="V46" s="12"/>
      <c r="W46" s="12"/>
      <c r="X46" s="12"/>
      <c r="Y46" s="26"/>
      <c r="AB46" s="33"/>
      <c r="AC46" s="44" t="s">
        <v>71</v>
      </c>
      <c r="AD46" s="44"/>
      <c r="AE46" s="44"/>
      <c r="AF46" s="44"/>
      <c r="AG46" s="44"/>
      <c r="AH46" s="11"/>
      <c r="AI46" s="12"/>
      <c r="AJ46" s="12"/>
      <c r="AK46" s="12"/>
      <c r="AL46" s="12"/>
      <c r="AM46" s="12"/>
      <c r="AN46" s="44" t="s">
        <v>55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32"/>
    </row>
    <row r="47" spans="2:51" ht="18.75" customHeight="1" x14ac:dyDescent="0.4">
      <c r="B47" s="10"/>
      <c r="U47" s="12"/>
      <c r="V47" s="12"/>
      <c r="W47" s="12"/>
      <c r="X47" s="12"/>
      <c r="Y47" s="26"/>
      <c r="AB47" s="33"/>
      <c r="AC47" s="11" t="s">
        <v>72</v>
      </c>
      <c r="AD47" s="11"/>
      <c r="AE47" s="11"/>
      <c r="AF47" s="11"/>
      <c r="AG47" s="11"/>
      <c r="AH47" s="11"/>
      <c r="AI47" s="12"/>
      <c r="AJ47" s="12"/>
      <c r="AK47" s="12"/>
      <c r="AL47" s="12"/>
      <c r="AM47" s="12"/>
      <c r="AN47" s="11">
        <v>1</v>
      </c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32"/>
    </row>
    <row r="48" spans="2:51" ht="18.75" customHeight="1" x14ac:dyDescent="0.4">
      <c r="B48" s="1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26"/>
      <c r="AB48" s="33"/>
      <c r="AC48" s="11" t="s">
        <v>73</v>
      </c>
      <c r="AD48" s="11"/>
      <c r="AE48" s="11"/>
      <c r="AF48" s="11"/>
      <c r="AG48" s="11"/>
      <c r="AH48" s="11"/>
      <c r="AI48" s="12"/>
      <c r="AJ48" s="12"/>
      <c r="AK48" s="12"/>
      <c r="AL48" s="12"/>
      <c r="AM48" s="12"/>
      <c r="AN48" s="11">
        <v>1</v>
      </c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32"/>
    </row>
    <row r="49" spans="2:51" ht="18.75" customHeight="1" x14ac:dyDescent="0.4">
      <c r="B49" s="10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26"/>
      <c r="AB49" s="33"/>
      <c r="AC49" s="11" t="s">
        <v>74</v>
      </c>
      <c r="AD49" s="11"/>
      <c r="AE49" s="11"/>
      <c r="AF49" s="11"/>
      <c r="AG49" s="11"/>
      <c r="AH49" s="11"/>
      <c r="AI49" s="12"/>
      <c r="AJ49" s="12"/>
      <c r="AK49" s="12"/>
      <c r="AL49" s="12"/>
      <c r="AM49" s="12"/>
      <c r="AN49" s="11">
        <v>1</v>
      </c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32"/>
    </row>
    <row r="50" spans="2:51" ht="18.75" customHeight="1" x14ac:dyDescent="0.4">
      <c r="B50" s="1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6"/>
      <c r="Z50" s="1"/>
      <c r="AB50" s="33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32"/>
    </row>
    <row r="51" spans="2:51" ht="18.75" customHeight="1" x14ac:dyDescent="0.4">
      <c r="B51" s="10"/>
      <c r="C51" s="12"/>
      <c r="D51" s="12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3"/>
      <c r="AB51" s="33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32"/>
    </row>
    <row r="52" spans="2:51" ht="18.75" customHeight="1" x14ac:dyDescent="0.4">
      <c r="B52" s="1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26"/>
      <c r="AB52" s="33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32"/>
    </row>
    <row r="53" spans="2:51" ht="18.75" customHeight="1" x14ac:dyDescent="0.4">
      <c r="B53" s="1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26"/>
      <c r="AB53" s="33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32"/>
    </row>
    <row r="54" spans="2:51" ht="18.75" customHeight="1" x14ac:dyDescent="0.4">
      <c r="B54" s="1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26"/>
      <c r="AB54" s="33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32"/>
    </row>
    <row r="55" spans="2:51" ht="18.75" customHeight="1" x14ac:dyDescent="0.4">
      <c r="B55" s="1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6"/>
      <c r="AB55" s="33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32"/>
    </row>
    <row r="56" spans="2:51" ht="18.75" customHeight="1" x14ac:dyDescent="0.4">
      <c r="B56" s="1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26"/>
      <c r="AB56" s="33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32"/>
    </row>
    <row r="57" spans="2:51" ht="18.75" customHeight="1" x14ac:dyDescent="0.4">
      <c r="B57" s="1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26"/>
      <c r="AB57" s="33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32"/>
    </row>
    <row r="58" spans="2:51" ht="18.75" customHeight="1" x14ac:dyDescent="0.4"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26"/>
      <c r="AB58" s="33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32"/>
    </row>
    <row r="59" spans="2:51" ht="18.75" customHeight="1" thickBot="1" x14ac:dyDescent="0.45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AB59" s="50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2"/>
    </row>
    <row r="60" spans="2:51" ht="18.75" customHeight="1" x14ac:dyDescent="0.4">
      <c r="AA60" s="1"/>
    </row>
    <row r="61" spans="2:51" x14ac:dyDescent="0.4">
      <c r="AA61" s="1"/>
    </row>
    <row r="62" spans="2:51" x14ac:dyDescent="0.4">
      <c r="AA62" s="1"/>
    </row>
    <row r="63" spans="2:51" x14ac:dyDescent="0.4">
      <c r="AA63" s="1"/>
    </row>
    <row r="64" spans="2:51" x14ac:dyDescent="0.4">
      <c r="AA64" s="1"/>
      <c r="AB64" s="1"/>
    </row>
    <row r="65" spans="27:34" x14ac:dyDescent="0.4">
      <c r="AA65" s="1"/>
      <c r="AB65" s="1"/>
    </row>
    <row r="70" spans="27:34" x14ac:dyDescent="0.4">
      <c r="AF70" s="1"/>
      <c r="AG70" s="1"/>
      <c r="AH70" s="1"/>
    </row>
    <row r="71" spans="27:34" x14ac:dyDescent="0.4">
      <c r="AC71" s="1"/>
      <c r="AD71" s="1"/>
      <c r="AE71" s="1"/>
      <c r="AF71" s="1"/>
      <c r="AG71" s="1"/>
      <c r="AH71" s="1"/>
    </row>
    <row r="72" spans="27:34" x14ac:dyDescent="0.4">
      <c r="AC72" s="1"/>
      <c r="AD72" s="1"/>
      <c r="AE72" s="1"/>
    </row>
    <row r="73" spans="27:34" x14ac:dyDescent="0.4">
      <c r="AC73" s="1"/>
      <c r="AD73" s="1"/>
      <c r="AE73" s="1"/>
    </row>
    <row r="74" spans="27:34" x14ac:dyDescent="0.4">
      <c r="AC74" s="1"/>
      <c r="AD74" s="1"/>
      <c r="AE74" s="1"/>
    </row>
  </sheetData>
  <mergeCells count="21">
    <mergeCell ref="B2:Y3"/>
    <mergeCell ref="W4:Y4"/>
    <mergeCell ref="AB5:AU6"/>
    <mergeCell ref="H6:I6"/>
    <mergeCell ref="J6:K6"/>
    <mergeCell ref="Q6:R6"/>
    <mergeCell ref="AU8:AX8"/>
    <mergeCell ref="AU9:AX9"/>
    <mergeCell ref="AU10:AX10"/>
    <mergeCell ref="AU11:AX11"/>
    <mergeCell ref="AE12:AG13"/>
    <mergeCell ref="AU12:AX12"/>
    <mergeCell ref="H20:O20"/>
    <mergeCell ref="C32:F33"/>
    <mergeCell ref="I13:N13"/>
    <mergeCell ref="AU13:AX13"/>
    <mergeCell ref="AU14:AX14"/>
    <mergeCell ref="AC16:AE17"/>
    <mergeCell ref="AR17:AT17"/>
    <mergeCell ref="AU17:AV17"/>
    <mergeCell ref="AW17:AX17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rowBreaks count="1" manualBreakCount="1">
    <brk id="20" min="26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dcterms:created xsi:type="dcterms:W3CDTF">2021-08-31T04:16:38Z</dcterms:created>
  <dcterms:modified xsi:type="dcterms:W3CDTF">2021-09-02T05:40:48Z</dcterms:modified>
</cp:coreProperties>
</file>